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activeTab="1"/>
  </bookViews>
  <sheets>
    <sheet name="Detalle" sheetId="1" r:id="rId1"/>
    <sheet name="Cotización" sheetId="2" r:id="rId2"/>
  </sheets>
  <definedNames/>
  <calcPr fullCalcOnLoad="1"/>
</workbook>
</file>

<file path=xl/sharedStrings.xml><?xml version="1.0" encoding="utf-8"?>
<sst xmlns="http://schemas.openxmlformats.org/spreadsheetml/2006/main" count="322" uniqueCount="131">
  <si>
    <t>$</t>
  </si>
  <si>
    <t>Los valores indicados no deberán incluir el IVA.</t>
  </si>
  <si>
    <t>FORMULARIO DE COTIZACIÓN</t>
  </si>
  <si>
    <t>Item</t>
  </si>
  <si>
    <t>Valor unitario</t>
  </si>
  <si>
    <t>$/unidad</t>
  </si>
  <si>
    <t>VALOR TOTAL SIN IVA</t>
  </si>
  <si>
    <t>CONCURSO PÚBLICO DE PRECIOS N° 0/21 PARA CONTRATAR LA PROVISIÓN DE ROPA DE TRABAJO Y ELEMENTOS DE PROTECCIÓN PARA EL PERSONAL DE CEAMSE</t>
  </si>
  <si>
    <t>Renglon 1:</t>
  </si>
  <si>
    <t>SOLPED</t>
  </si>
  <si>
    <t>Valor total</t>
  </si>
  <si>
    <t xml:space="preserve">CHOMBA AZUL MANGA LARGA </t>
  </si>
  <si>
    <t>CHOMBA AZUL MANGA CORTA</t>
  </si>
  <si>
    <t xml:space="preserve">TALLE </t>
  </si>
  <si>
    <t>CANTIDAD</t>
  </si>
  <si>
    <t>XS</t>
  </si>
  <si>
    <t>S</t>
  </si>
  <si>
    <t>M</t>
  </si>
  <si>
    <t>L</t>
  </si>
  <si>
    <t>XL</t>
  </si>
  <si>
    <t>XXL</t>
  </si>
  <si>
    <t>XXXL</t>
  </si>
  <si>
    <t xml:space="preserve">TOTAL </t>
  </si>
  <si>
    <t>TOTAL RENGLÓN 1</t>
  </si>
  <si>
    <t>Renglon 2:</t>
  </si>
  <si>
    <t>TOTAL  RENGLÓN 2</t>
  </si>
  <si>
    <t>Renglon 3:</t>
  </si>
  <si>
    <t xml:space="preserve">PANTALÓN DE JEAN HOMBRE </t>
  </si>
  <si>
    <t>TOTAL  RENGLÓN 3</t>
  </si>
  <si>
    <t>Renglon 4:</t>
  </si>
  <si>
    <t xml:space="preserve">CAMPERA AZUL CON POLAR AZUL DESMONTABLE Y REFLEX </t>
  </si>
  <si>
    <t>CAMPERA SITEL FILL AMARILLO CON POLAR DESMONTABLE Y REFLEX</t>
  </si>
  <si>
    <t xml:space="preserve">CAMPERA NARANJA CON POLAR DESMONTABLE Y REFLEX </t>
  </si>
  <si>
    <t xml:space="preserve">CAMPERA AZUL CON POLAR VERDE DESMONTABLE Y REFLEX </t>
  </si>
  <si>
    <t>TOTAL  RENGLÓN 4</t>
  </si>
  <si>
    <t>Renglon 5:</t>
  </si>
  <si>
    <t>PANTALÓN DE TRABAJO NARANJA CON REFLEX</t>
  </si>
  <si>
    <t>PANTALÓN DE TRABAJO BEIGE</t>
  </si>
  <si>
    <t>PANTALÓN BOMBACHA DE TRABAJO</t>
  </si>
  <si>
    <t>PANTALÓN DE TRABAJO AZUL  CON REFLEX</t>
  </si>
  <si>
    <t xml:space="preserve">PANTALÓN DE TRABAJO SITEL FILL AMARILLO CON REFLEX </t>
  </si>
  <si>
    <t>RENGLÓN 5</t>
  </si>
  <si>
    <t>CAMISA DE TRABAJO NARANJA CON REFLEX</t>
  </si>
  <si>
    <t>CAMISA DE TRABAJO BEIGE</t>
  </si>
  <si>
    <t xml:space="preserve">CAMISA DE TRABAJO SITEL FILL AMARILLO CON REFLEX </t>
  </si>
  <si>
    <t>CAMISA DE TRABAJO AZULINO</t>
  </si>
  <si>
    <t xml:space="preserve">CAMISA DE TRABAJO AZUL CON REFLEX </t>
  </si>
  <si>
    <t>TOTAL RENGLÓN 5</t>
  </si>
  <si>
    <t>Renglon 6:</t>
  </si>
  <si>
    <t xml:space="preserve">DESCRIPCIÓN DE ELEMENTOS DE Protección Personal </t>
  </si>
  <si>
    <t>PROTECTOR RESPIRATORIO 3M 8210 P</t>
  </si>
  <si>
    <t>ANTEOJOS SEGURIDAD MOD SIERRA TRANSP.</t>
  </si>
  <si>
    <t>BANDOLERA AMARILLO LIMÓN C REFLEX</t>
  </si>
  <si>
    <t>ANTIPARRAS TANSPARENTE GH3000 MSA</t>
  </si>
  <si>
    <t>VISERA FRONTAL CON GUÍA PARA CASCO</t>
  </si>
  <si>
    <t>TAPON ENDOAURAL LIBUS NRR-21 DB</t>
  </si>
  <si>
    <t>CINTA PELIGRO DE 8 CM X 200 M - 40 MIC</t>
  </si>
  <si>
    <t>MASCARA REJILLA PLÁSTICA FRÁVIDA</t>
  </si>
  <si>
    <t>MASCARA CARA COMPLETA 3M 6800</t>
  </si>
  <si>
    <t>POLAINA D CUERO DESCARNE C VELCRO</t>
  </si>
  <si>
    <t>COLA DE AMARRE DOBLE ELAST. MUSITANI</t>
  </si>
  <si>
    <t>ARNES TIGER CODIGO 326, MUSITANI</t>
  </si>
  <si>
    <t>ANTIPARRA MARCA FRÁVIDA 1720</t>
  </si>
  <si>
    <t>ANTEOJOS DE SEGURIDAD TONALIZADOS</t>
  </si>
  <si>
    <t>FAJA MAXIMO ESFUERZO TALLE 3</t>
  </si>
  <si>
    <t>FAJA MAXIMO ESFUERZO TALLE 4</t>
  </si>
  <si>
    <t>GUANTE BAQUETA AMARILLO PUÑO CORTO</t>
  </si>
  <si>
    <t>GUANTE DESCARNE PUÑO CORTO TALLE XL</t>
  </si>
  <si>
    <t>GUANTE DESCARNE PUÑO LARGO TALLE XL</t>
  </si>
  <si>
    <t>GUANTE ACRILONITRILO PUÑO LONA T 9</t>
  </si>
  <si>
    <t>GUANTE PVC LARGO ROJO</t>
  </si>
  <si>
    <t>GUANTE NO DROP 182 TALLE 9 1/2</t>
  </si>
  <si>
    <t>GUANTE MOTEADO EN PALMA</t>
  </si>
  <si>
    <t>GUANTE MAPA ENDURO 328 TALLE 9</t>
  </si>
  <si>
    <t>GUANTE ANTICORTE KRONIT 395</t>
  </si>
  <si>
    <t>GUANTE SOLDADOR KLEVAR 35 CM T 10</t>
  </si>
  <si>
    <t>GUANTE KRAFTEX 2500 VOLTS CLASE 0 T 11</t>
  </si>
  <si>
    <t>GUANTE KRAFTEX 20000 VOLTS CLASE 2 T 11</t>
  </si>
  <si>
    <t>DELANTAL DE PVC TALLE L</t>
  </si>
  <si>
    <t>DELANTAL DESCARNE GOMA PLOMADA T XL</t>
  </si>
  <si>
    <t>MAMELUCO DUPONT AMARILLO TALLE 48</t>
  </si>
  <si>
    <t>PROTECTOR RESP. LIBRE MANT. 3M 8214</t>
  </si>
  <si>
    <t>GORRA CUERO DESCARNE P SOLDADOR</t>
  </si>
  <si>
    <t>GUANTE DESCARNE PAMPERO</t>
  </si>
  <si>
    <t>CINTA NEGRA ANTIDESLIZANTE 50MMX20MT X2U</t>
  </si>
  <si>
    <t>VISOR FACIAL TERMOPLÁSTICO C/ TELA AZUL</t>
  </si>
  <si>
    <t>CASCO SEGURIDAD GRIS C/ REFLEX</t>
  </si>
  <si>
    <t>GUANTE POLIESTRICH NEGRO NYLON LATEX</t>
  </si>
  <si>
    <t>GUANTE MULTIFLEX NYLON-PU TALLE 9</t>
  </si>
  <si>
    <t>TRAJE DE LLUVIA ELASTIZADO C/REFLEX T M</t>
  </si>
  <si>
    <t>TRAJE DE LLUVIA ELASTIZADO C/REFLEX T L</t>
  </si>
  <si>
    <t>TRAJE DE LLUVIA ELASTIZADO C/REFLEX T XL</t>
  </si>
  <si>
    <t>TRAJE DE LLUVIA ELASTIZADO C/REFL T. XXL</t>
  </si>
  <si>
    <t>TRAJE DE LLUVIA ELASTIZADO C/REFL T XXXL</t>
  </si>
  <si>
    <t>CAMPERA SOLDADOR CUERO DESCARNE T XL</t>
  </si>
  <si>
    <t>CAMPERA SOLDADOR CUERO DESCARNE T XXL</t>
  </si>
  <si>
    <t>CAMPERA CUERO DESCARNE SOLDADOR T XXXL</t>
  </si>
  <si>
    <t>GUANTE MULTIFLEX NYLON-PU TALLE 9 AZUL</t>
  </si>
  <si>
    <t>DELANTAL DE PVC TALLE XL</t>
  </si>
  <si>
    <t>ENTERITO TYVECK TALLE L</t>
  </si>
  <si>
    <t>ENTERITO TYVECK TALLE XXL</t>
  </si>
  <si>
    <t>GORRA T F1 AZUL AJUSTABLE</t>
  </si>
  <si>
    <t>GORRA T F1 LEGIONARIA AZUL AJUSTABLE</t>
  </si>
  <si>
    <t>GORRA T F1 LEGIONARIA AMARILLO AJUSTAB.</t>
  </si>
  <si>
    <t>GORRA T F1 LEGIONARIA NARANJA AJUSTAB.</t>
  </si>
  <si>
    <t>MAMELUCO DUPONT AMARILLO TALLE 50</t>
  </si>
  <si>
    <t>PROTECTOR AUDITIVO DE COPA</t>
  </si>
  <si>
    <t>CARTUCHO MODELO 3M 60926</t>
  </si>
  <si>
    <t>FAJA MAXIMO ESFUERZO TALLE 1</t>
  </si>
  <si>
    <t>FAJA MAXIMO ESFUERZO TALLE 2</t>
  </si>
  <si>
    <t>FAJA MAXIMO ESFUERZO TALLE 5</t>
  </si>
  <si>
    <t>CASCO SEGURIDAD AZUL C REFLEX</t>
  </si>
  <si>
    <t>CASCO SEGURIDAD BLANCO C REFLEX</t>
  </si>
  <si>
    <t>CASCO SEGURIDAD AMARILLO C REFLEX</t>
  </si>
  <si>
    <t>CASCO SEGURIDAD NARANJA C REFLEX</t>
  </si>
  <si>
    <t>CASCO SEGURIDAD VERDE C REFLEX</t>
  </si>
  <si>
    <t>GUANTE ANTIVIBRATORIO 7 ARPS TALLE 9</t>
  </si>
  <si>
    <t>MASCARA SOLDA. FOTOSENSIBLE. LIBUS</t>
  </si>
  <si>
    <t>CAMPERA SOLDADOR CUERO DESCARNE T L</t>
  </si>
  <si>
    <t>ENTERITO TYVECK TALLE XL</t>
  </si>
  <si>
    <t>TOTAL RENGLÓN 6</t>
  </si>
  <si>
    <t>Renglón 1</t>
  </si>
  <si>
    <t>Renglón 2</t>
  </si>
  <si>
    <t>Renglón 3</t>
  </si>
  <si>
    <t>Renglón 4</t>
  </si>
  <si>
    <t>Renglón 5</t>
  </si>
  <si>
    <t>Renglón 6</t>
  </si>
  <si>
    <t>Monto total</t>
  </si>
  <si>
    <t>CHOMBA AZUL MANGA LARGA CON REFLEX</t>
  </si>
  <si>
    <t>CHOMBA AZUL MANGA CORTA CON REFLEX</t>
  </si>
  <si>
    <t>PANTALÓN AZUL CARGO CON REFLEX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</si>
</sst>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mm/yyyy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1" fontId="1" fillId="16" borderId="13" xfId="48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171" fontId="1" fillId="35" borderId="13" xfId="48" applyFont="1" applyFill="1" applyBorder="1" applyAlignment="1">
      <alignment horizontal="center" vertical="center"/>
    </xf>
    <xf numFmtId="171" fontId="1" fillId="19" borderId="13" xfId="48" applyFont="1" applyFill="1" applyBorder="1" applyAlignment="1">
      <alignment horizontal="center" vertical="center"/>
    </xf>
    <xf numFmtId="171" fontId="2" fillId="35" borderId="13" xfId="48" applyFont="1" applyFill="1" applyBorder="1" applyAlignment="1">
      <alignment horizontal="center" vertical="center"/>
    </xf>
    <xf numFmtId="171" fontId="2" fillId="19" borderId="13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1" fontId="2" fillId="0" borderId="0" xfId="48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19" borderId="10" xfId="0" applyFont="1" applyFill="1" applyBorder="1" applyAlignment="1">
      <alignment vertical="center"/>
    </xf>
    <xf numFmtId="0" fontId="2" fillId="19" borderId="11" xfId="0" applyFont="1" applyFill="1" applyBorder="1" applyAlignment="1">
      <alignment vertical="center"/>
    </xf>
    <xf numFmtId="0" fontId="2" fillId="19" borderId="13" xfId="0" applyFont="1" applyFill="1" applyBorder="1" applyAlignment="1">
      <alignment vertical="center"/>
    </xf>
    <xf numFmtId="43" fontId="2" fillId="19" borderId="13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/>
      <protection/>
    </xf>
    <xf numFmtId="196" fontId="1" fillId="0" borderId="13" xfId="53" applyNumberFormat="1" applyFont="1" applyFill="1" applyBorder="1" applyAlignment="1">
      <alignment vertical="center"/>
      <protection/>
    </xf>
    <xf numFmtId="171" fontId="2" fillId="19" borderId="13" xfId="0" applyNumberFormat="1" applyFont="1" applyFill="1" applyBorder="1" applyAlignment="1">
      <alignment vertical="center"/>
    </xf>
    <xf numFmtId="170" fontId="2" fillId="0" borderId="12" xfId="50" applyFont="1" applyBorder="1" applyAlignment="1">
      <alignment horizontal="center" vertical="center" wrapText="1"/>
    </xf>
    <xf numFmtId="170" fontId="2" fillId="0" borderId="15" xfId="5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0" fontId="2" fillId="33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1" fontId="1" fillId="0" borderId="0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1" fillId="19" borderId="13" xfId="0" applyNumberFormat="1" applyFont="1" applyFill="1" applyBorder="1" applyAlignment="1">
      <alignment vertical="center"/>
    </xf>
    <xf numFmtId="0" fontId="1" fillId="0" borderId="13" xfId="53" applyFont="1" applyFill="1" applyBorder="1" applyAlignment="1">
      <alignment horizontal="left" vertical="center"/>
      <protection/>
    </xf>
    <xf numFmtId="0" fontId="2" fillId="19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/>
    </xf>
    <xf numFmtId="0" fontId="2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85"/>
  <sheetViews>
    <sheetView zoomScalePageLayoutView="0" workbookViewId="0" topLeftCell="J49">
      <selection activeCell="R59" sqref="R59:S59"/>
    </sheetView>
  </sheetViews>
  <sheetFormatPr defaultColWidth="11.421875" defaultRowHeight="12.75"/>
  <cols>
    <col min="1" max="1" width="2.57421875" style="1" customWidth="1"/>
    <col min="2" max="2" width="9.57421875" style="1" bestFit="1" customWidth="1"/>
    <col min="3" max="3" width="10.421875" style="1" bestFit="1" customWidth="1"/>
    <col min="4" max="5" width="12.00390625" style="1" customWidth="1"/>
    <col min="6" max="6" width="10.421875" style="1" customWidth="1"/>
    <col min="7" max="7" width="10.421875" style="1" bestFit="1" customWidth="1"/>
    <col min="8" max="9" width="12.00390625" style="1" customWidth="1"/>
    <col min="10" max="10" width="7.57421875" style="1" bestFit="1" customWidth="1"/>
    <col min="11" max="11" width="10.421875" style="1" bestFit="1" customWidth="1"/>
    <col min="12" max="12" width="12.140625" style="1" bestFit="1" customWidth="1"/>
    <col min="13" max="13" width="12.00390625" style="1" customWidth="1"/>
    <col min="14" max="14" width="7.57421875" style="1" bestFit="1" customWidth="1"/>
    <col min="15" max="15" width="10.421875" style="1" bestFit="1" customWidth="1"/>
    <col min="16" max="16" width="12.140625" style="1" bestFit="1" customWidth="1"/>
    <col min="17" max="17" width="12.00390625" style="1" customWidth="1"/>
    <col min="18" max="18" width="11.421875" style="1" customWidth="1"/>
    <col min="19" max="19" width="13.28125" style="1" bestFit="1" customWidth="1"/>
    <col min="20" max="20" width="12.140625" style="1" bestFit="1" customWidth="1"/>
    <col min="21" max="23" width="11.421875" style="1" customWidth="1"/>
    <col min="24" max="24" width="12.140625" style="1" bestFit="1" customWidth="1"/>
    <col min="25" max="27" width="11.421875" style="1" customWidth="1"/>
    <col min="28" max="28" width="12.140625" style="1" bestFit="1" customWidth="1"/>
    <col min="29" max="31" width="11.421875" style="1" customWidth="1"/>
    <col min="32" max="32" width="12.140625" style="1" bestFit="1" customWidth="1"/>
    <col min="33" max="35" width="11.421875" style="1" customWidth="1"/>
    <col min="36" max="36" width="12.140625" style="1" bestFit="1" customWidth="1"/>
    <col min="37" max="39" width="11.421875" style="1" customWidth="1"/>
    <col min="40" max="40" width="12.140625" style="1" bestFit="1" customWidth="1"/>
    <col min="41" max="16384" width="11.421875" style="1" customWidth="1"/>
  </cols>
  <sheetData>
    <row r="2" spans="2:6" ht="12.75">
      <c r="B2" s="9" t="s">
        <v>8</v>
      </c>
      <c r="C2" s="9" t="s">
        <v>9</v>
      </c>
      <c r="D2" s="10"/>
      <c r="E2" s="10"/>
      <c r="F2" s="9">
        <v>10020507</v>
      </c>
    </row>
    <row r="3" ht="13.5" thickBot="1"/>
    <row r="4" spans="2:17" ht="43.5" customHeight="1" thickBot="1">
      <c r="B4" s="50" t="s">
        <v>128</v>
      </c>
      <c r="C4" s="51"/>
      <c r="D4" s="11" t="s">
        <v>4</v>
      </c>
      <c r="E4" s="12" t="s">
        <v>10</v>
      </c>
      <c r="F4" s="50" t="s">
        <v>129</v>
      </c>
      <c r="G4" s="51"/>
      <c r="H4" s="11" t="s">
        <v>4</v>
      </c>
      <c r="I4" s="12" t="s">
        <v>10</v>
      </c>
      <c r="J4" s="50" t="s">
        <v>11</v>
      </c>
      <c r="K4" s="51"/>
      <c r="L4" s="11" t="s">
        <v>4</v>
      </c>
      <c r="M4" s="12" t="s">
        <v>10</v>
      </c>
      <c r="N4" s="50" t="s">
        <v>12</v>
      </c>
      <c r="O4" s="51"/>
      <c r="P4" s="11" t="s">
        <v>4</v>
      </c>
      <c r="Q4" s="12" t="s">
        <v>10</v>
      </c>
    </row>
    <row r="5" spans="2:17" ht="13.5" thickBot="1">
      <c r="B5" s="13" t="s">
        <v>13</v>
      </c>
      <c r="C5" s="13" t="s">
        <v>14</v>
      </c>
      <c r="D5" s="11" t="s">
        <v>5</v>
      </c>
      <c r="E5" s="12" t="s">
        <v>0</v>
      </c>
      <c r="F5" s="13" t="s">
        <v>13</v>
      </c>
      <c r="G5" s="13" t="s">
        <v>14</v>
      </c>
      <c r="H5" s="11" t="s">
        <v>5</v>
      </c>
      <c r="I5" s="12" t="s">
        <v>0</v>
      </c>
      <c r="J5" s="13" t="s">
        <v>13</v>
      </c>
      <c r="K5" s="13" t="s">
        <v>14</v>
      </c>
      <c r="L5" s="11" t="s">
        <v>5</v>
      </c>
      <c r="M5" s="12" t="s">
        <v>0</v>
      </c>
      <c r="N5" s="13" t="s">
        <v>13</v>
      </c>
      <c r="O5" s="13" t="s">
        <v>14</v>
      </c>
      <c r="P5" s="11" t="s">
        <v>5</v>
      </c>
      <c r="Q5" s="12" t="s">
        <v>0</v>
      </c>
    </row>
    <row r="6" spans="2:17" ht="13.5" thickBot="1">
      <c r="B6" s="14" t="s">
        <v>15</v>
      </c>
      <c r="C6" s="14">
        <v>30</v>
      </c>
      <c r="D6" s="14"/>
      <c r="E6" s="15">
        <f>C6*D6</f>
        <v>0</v>
      </c>
      <c r="F6" s="14" t="s">
        <v>15</v>
      </c>
      <c r="G6" s="14">
        <v>30</v>
      </c>
      <c r="H6" s="14"/>
      <c r="I6" s="15">
        <f>G6*H6</f>
        <v>0</v>
      </c>
      <c r="J6" s="14" t="s">
        <v>15</v>
      </c>
      <c r="K6" s="14">
        <v>20</v>
      </c>
      <c r="L6" s="14"/>
      <c r="M6" s="15">
        <f>K6*L6</f>
        <v>0</v>
      </c>
      <c r="N6" s="14" t="s">
        <v>15</v>
      </c>
      <c r="O6" s="14">
        <v>20</v>
      </c>
      <c r="P6" s="14"/>
      <c r="Q6" s="15">
        <f>O6*P6</f>
        <v>0</v>
      </c>
    </row>
    <row r="7" spans="2:17" ht="13.5" thickBot="1">
      <c r="B7" s="14" t="s">
        <v>16</v>
      </c>
      <c r="C7" s="14">
        <v>170</v>
      </c>
      <c r="D7" s="14"/>
      <c r="E7" s="15">
        <f aca="true" t="shared" si="0" ref="E7:E12">C7*D7</f>
        <v>0</v>
      </c>
      <c r="F7" s="14" t="s">
        <v>16</v>
      </c>
      <c r="G7" s="14">
        <v>170</v>
      </c>
      <c r="H7" s="14"/>
      <c r="I7" s="15">
        <f aca="true" t="shared" si="1" ref="I7:I12">G7*H7</f>
        <v>0</v>
      </c>
      <c r="J7" s="14" t="s">
        <v>16</v>
      </c>
      <c r="K7" s="14">
        <v>96</v>
      </c>
      <c r="L7" s="14"/>
      <c r="M7" s="15">
        <f aca="true" t="shared" si="2" ref="M7:M12">K7*L7</f>
        <v>0</v>
      </c>
      <c r="N7" s="14" t="s">
        <v>16</v>
      </c>
      <c r="O7" s="14">
        <v>96</v>
      </c>
      <c r="P7" s="14"/>
      <c r="Q7" s="15">
        <f aca="true" t="shared" si="3" ref="Q7:Q12">O7*P7</f>
        <v>0</v>
      </c>
    </row>
    <row r="8" spans="2:17" ht="13.5" thickBot="1">
      <c r="B8" s="14" t="s">
        <v>17</v>
      </c>
      <c r="C8" s="14">
        <v>160</v>
      </c>
      <c r="D8" s="14"/>
      <c r="E8" s="15">
        <f t="shared" si="0"/>
        <v>0</v>
      </c>
      <c r="F8" s="14" t="s">
        <v>17</v>
      </c>
      <c r="G8" s="14">
        <v>160</v>
      </c>
      <c r="H8" s="14"/>
      <c r="I8" s="15">
        <f t="shared" si="1"/>
        <v>0</v>
      </c>
      <c r="J8" s="14" t="s">
        <v>17</v>
      </c>
      <c r="K8" s="14">
        <v>166</v>
      </c>
      <c r="L8" s="14"/>
      <c r="M8" s="15">
        <f t="shared" si="2"/>
        <v>0</v>
      </c>
      <c r="N8" s="14" t="s">
        <v>17</v>
      </c>
      <c r="O8" s="14">
        <v>166</v>
      </c>
      <c r="P8" s="14"/>
      <c r="Q8" s="15">
        <f t="shared" si="3"/>
        <v>0</v>
      </c>
    </row>
    <row r="9" spans="2:17" ht="13.5" thickBot="1">
      <c r="B9" s="14" t="s">
        <v>18</v>
      </c>
      <c r="C9" s="14">
        <v>134</v>
      </c>
      <c r="D9" s="14"/>
      <c r="E9" s="15">
        <f t="shared" si="0"/>
        <v>0</v>
      </c>
      <c r="F9" s="14" t="s">
        <v>18</v>
      </c>
      <c r="G9" s="14">
        <v>134</v>
      </c>
      <c r="H9" s="14"/>
      <c r="I9" s="15">
        <f t="shared" si="1"/>
        <v>0</v>
      </c>
      <c r="J9" s="14" t="s">
        <v>18</v>
      </c>
      <c r="K9" s="14">
        <v>170</v>
      </c>
      <c r="L9" s="14"/>
      <c r="M9" s="15">
        <f t="shared" si="2"/>
        <v>0</v>
      </c>
      <c r="N9" s="14" t="s">
        <v>18</v>
      </c>
      <c r="O9" s="14">
        <v>170</v>
      </c>
      <c r="P9" s="14"/>
      <c r="Q9" s="15">
        <f t="shared" si="3"/>
        <v>0</v>
      </c>
    </row>
    <row r="10" spans="2:17" ht="13.5" thickBot="1">
      <c r="B10" s="14" t="s">
        <v>19</v>
      </c>
      <c r="C10" s="14">
        <v>110</v>
      </c>
      <c r="D10" s="14"/>
      <c r="E10" s="15">
        <f t="shared" si="0"/>
        <v>0</v>
      </c>
      <c r="F10" s="14" t="s">
        <v>19</v>
      </c>
      <c r="G10" s="14">
        <v>110</v>
      </c>
      <c r="H10" s="14"/>
      <c r="I10" s="15">
        <f t="shared" si="1"/>
        <v>0</v>
      </c>
      <c r="J10" s="14" t="s">
        <v>19</v>
      </c>
      <c r="K10" s="14">
        <v>168</v>
      </c>
      <c r="L10" s="14"/>
      <c r="M10" s="15">
        <f t="shared" si="2"/>
        <v>0</v>
      </c>
      <c r="N10" s="14" t="s">
        <v>19</v>
      </c>
      <c r="O10" s="14">
        <v>168</v>
      </c>
      <c r="P10" s="14"/>
      <c r="Q10" s="15">
        <f t="shared" si="3"/>
        <v>0</v>
      </c>
    </row>
    <row r="11" spans="2:17" ht="13.5" thickBot="1">
      <c r="B11" s="14" t="s">
        <v>20</v>
      </c>
      <c r="C11" s="14">
        <v>66</v>
      </c>
      <c r="D11" s="14"/>
      <c r="E11" s="15">
        <f t="shared" si="0"/>
        <v>0</v>
      </c>
      <c r="F11" s="14" t="s">
        <v>20</v>
      </c>
      <c r="G11" s="14">
        <v>66</v>
      </c>
      <c r="H11" s="14"/>
      <c r="I11" s="15">
        <f t="shared" si="1"/>
        <v>0</v>
      </c>
      <c r="J11" s="14" t="s">
        <v>20</v>
      </c>
      <c r="K11" s="14">
        <v>64</v>
      </c>
      <c r="L11" s="14"/>
      <c r="M11" s="15">
        <f t="shared" si="2"/>
        <v>0</v>
      </c>
      <c r="N11" s="14" t="s">
        <v>20</v>
      </c>
      <c r="O11" s="14">
        <v>64</v>
      </c>
      <c r="P11" s="14"/>
      <c r="Q11" s="15">
        <f t="shared" si="3"/>
        <v>0</v>
      </c>
    </row>
    <row r="12" spans="2:17" ht="13.5" thickBot="1">
      <c r="B12" s="14" t="s">
        <v>21</v>
      </c>
      <c r="C12" s="14">
        <v>20</v>
      </c>
      <c r="D12" s="14"/>
      <c r="E12" s="15">
        <f t="shared" si="0"/>
        <v>0</v>
      </c>
      <c r="F12" s="14" t="s">
        <v>21</v>
      </c>
      <c r="G12" s="14">
        <v>20</v>
      </c>
      <c r="H12" s="14"/>
      <c r="I12" s="15">
        <f t="shared" si="1"/>
        <v>0</v>
      </c>
      <c r="J12" s="14" t="s">
        <v>21</v>
      </c>
      <c r="K12" s="14">
        <v>18</v>
      </c>
      <c r="L12" s="14"/>
      <c r="M12" s="15">
        <f t="shared" si="2"/>
        <v>0</v>
      </c>
      <c r="N12" s="14" t="s">
        <v>21</v>
      </c>
      <c r="O12" s="14">
        <v>18</v>
      </c>
      <c r="P12" s="14"/>
      <c r="Q12" s="15">
        <f t="shared" si="3"/>
        <v>0</v>
      </c>
    </row>
    <row r="13" spans="2:17" ht="13.5" thickBot="1">
      <c r="B13" s="11" t="s">
        <v>22</v>
      </c>
      <c r="C13" s="16">
        <f>SUM(C6:C12)</f>
        <v>690</v>
      </c>
      <c r="D13" s="16"/>
      <c r="E13" s="17">
        <f>SUM(E6:E12)</f>
        <v>0</v>
      </c>
      <c r="F13" s="11" t="s">
        <v>22</v>
      </c>
      <c r="G13" s="16">
        <v>690</v>
      </c>
      <c r="H13" s="16"/>
      <c r="I13" s="17">
        <f>SUM(I6:I12)</f>
        <v>0</v>
      </c>
      <c r="J13" s="11" t="s">
        <v>22</v>
      </c>
      <c r="K13" s="16">
        <v>702</v>
      </c>
      <c r="L13" s="16"/>
      <c r="M13" s="17">
        <f>SUM(M6:M12)</f>
        <v>0</v>
      </c>
      <c r="N13" s="11" t="s">
        <v>22</v>
      </c>
      <c r="O13" s="16">
        <v>702</v>
      </c>
      <c r="P13" s="16"/>
      <c r="Q13" s="17">
        <f>SUM(Q6:Q12)</f>
        <v>0</v>
      </c>
    </row>
    <row r="14" spans="2:17" ht="13.5" thickBot="1">
      <c r="B14" s="55" t="s">
        <v>23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18">
        <f>E13+I13+M13+Q13</f>
        <v>0</v>
      </c>
    </row>
    <row r="16" spans="2:6" ht="12.75">
      <c r="B16" s="9" t="s">
        <v>24</v>
      </c>
      <c r="C16" s="9" t="s">
        <v>9</v>
      </c>
      <c r="D16" s="10"/>
      <c r="E16" s="10"/>
      <c r="F16" s="9">
        <v>10020591</v>
      </c>
    </row>
    <row r="17" ht="13.5" thickBot="1"/>
    <row r="18" spans="2:5" ht="33.75" customHeight="1" thickBot="1">
      <c r="B18" s="50" t="s">
        <v>130</v>
      </c>
      <c r="C18" s="51"/>
      <c r="D18" s="11" t="s">
        <v>4</v>
      </c>
      <c r="E18" s="12" t="s">
        <v>10</v>
      </c>
    </row>
    <row r="19" spans="2:5" ht="13.5" thickBot="1">
      <c r="B19" s="13" t="s">
        <v>13</v>
      </c>
      <c r="C19" s="13" t="s">
        <v>14</v>
      </c>
      <c r="D19" s="11" t="s">
        <v>5</v>
      </c>
      <c r="E19" s="12" t="s">
        <v>0</v>
      </c>
    </row>
    <row r="20" spans="2:5" ht="13.5" thickBot="1">
      <c r="B20" s="14">
        <v>36</v>
      </c>
      <c r="C20" s="14">
        <v>38</v>
      </c>
      <c r="D20" s="14"/>
      <c r="E20" s="15">
        <f>C20*D20</f>
        <v>0</v>
      </c>
    </row>
    <row r="21" spans="2:5" ht="13.5" thickBot="1">
      <c r="B21" s="14">
        <v>38</v>
      </c>
      <c r="C21" s="14">
        <v>50</v>
      </c>
      <c r="D21" s="14"/>
      <c r="E21" s="15">
        <f aca="true" t="shared" si="4" ref="E21:E32">C21*D21</f>
        <v>0</v>
      </c>
    </row>
    <row r="22" spans="2:5" ht="13.5" thickBot="1">
      <c r="B22" s="14">
        <v>40</v>
      </c>
      <c r="C22" s="14">
        <v>90</v>
      </c>
      <c r="D22" s="14"/>
      <c r="E22" s="15">
        <f t="shared" si="4"/>
        <v>0</v>
      </c>
    </row>
    <row r="23" spans="2:5" ht="13.5" thickBot="1">
      <c r="B23" s="14">
        <v>42</v>
      </c>
      <c r="C23" s="14">
        <v>128</v>
      </c>
      <c r="D23" s="14"/>
      <c r="E23" s="15">
        <f t="shared" si="4"/>
        <v>0</v>
      </c>
    </row>
    <row r="24" spans="2:5" ht="13.5" thickBot="1">
      <c r="B24" s="14">
        <v>44</v>
      </c>
      <c r="C24" s="14">
        <v>120</v>
      </c>
      <c r="D24" s="14"/>
      <c r="E24" s="15">
        <f t="shared" si="4"/>
        <v>0</v>
      </c>
    </row>
    <row r="25" spans="2:5" ht="13.5" thickBot="1">
      <c r="B25" s="14">
        <v>46</v>
      </c>
      <c r="C25" s="14">
        <v>110</v>
      </c>
      <c r="D25" s="14"/>
      <c r="E25" s="15">
        <f t="shared" si="4"/>
        <v>0</v>
      </c>
    </row>
    <row r="26" spans="2:5" ht="13.5" thickBot="1">
      <c r="B26" s="14">
        <v>48</v>
      </c>
      <c r="C26" s="14">
        <v>80</v>
      </c>
      <c r="D26" s="14"/>
      <c r="E26" s="15">
        <f t="shared" si="4"/>
        <v>0</v>
      </c>
    </row>
    <row r="27" spans="2:5" ht="13.5" thickBot="1">
      <c r="B27" s="14">
        <v>50</v>
      </c>
      <c r="C27" s="14">
        <v>60</v>
      </c>
      <c r="D27" s="14"/>
      <c r="E27" s="15">
        <f t="shared" si="4"/>
        <v>0</v>
      </c>
    </row>
    <row r="28" spans="2:5" ht="13.5" thickBot="1">
      <c r="B28" s="14">
        <v>52</v>
      </c>
      <c r="C28" s="14">
        <v>30</v>
      </c>
      <c r="D28" s="14"/>
      <c r="E28" s="15">
        <f t="shared" si="4"/>
        <v>0</v>
      </c>
    </row>
    <row r="29" spans="2:5" ht="13.5" thickBot="1">
      <c r="B29" s="14">
        <v>54</v>
      </c>
      <c r="C29" s="14">
        <v>30</v>
      </c>
      <c r="D29" s="14"/>
      <c r="E29" s="15">
        <f t="shared" si="4"/>
        <v>0</v>
      </c>
    </row>
    <row r="30" spans="2:5" ht="13.5" thickBot="1">
      <c r="B30" s="14">
        <v>56</v>
      </c>
      <c r="C30" s="14">
        <v>16</v>
      </c>
      <c r="D30" s="14"/>
      <c r="E30" s="15">
        <f t="shared" si="4"/>
        <v>0</v>
      </c>
    </row>
    <row r="31" spans="2:5" ht="13.5" thickBot="1">
      <c r="B31" s="14">
        <v>58</v>
      </c>
      <c r="C31" s="14">
        <v>6</v>
      </c>
      <c r="D31" s="14"/>
      <c r="E31" s="15">
        <f t="shared" si="4"/>
        <v>0</v>
      </c>
    </row>
    <row r="32" spans="2:5" ht="13.5" thickBot="1">
      <c r="B32" s="14">
        <v>60</v>
      </c>
      <c r="C32" s="14">
        <v>8</v>
      </c>
      <c r="D32" s="14"/>
      <c r="E32" s="15">
        <f t="shared" si="4"/>
        <v>0</v>
      </c>
    </row>
    <row r="33" spans="2:5" ht="13.5" thickBot="1">
      <c r="B33" s="11" t="s">
        <v>22</v>
      </c>
      <c r="C33" s="11">
        <f>SUM(C20:C32)</f>
        <v>766</v>
      </c>
      <c r="D33" s="11"/>
      <c r="E33" s="19">
        <f>SUM(E20:E32)</f>
        <v>0</v>
      </c>
    </row>
    <row r="34" spans="2:5" ht="13.5" thickBot="1">
      <c r="B34" s="55" t="s">
        <v>25</v>
      </c>
      <c r="C34" s="56"/>
      <c r="D34" s="57"/>
      <c r="E34" s="20">
        <f>E33</f>
        <v>0</v>
      </c>
    </row>
    <row r="36" spans="2:6" ht="12.75">
      <c r="B36" s="9" t="s">
        <v>26</v>
      </c>
      <c r="C36" s="9" t="s">
        <v>9</v>
      </c>
      <c r="D36" s="10"/>
      <c r="E36" s="10"/>
      <c r="F36" s="9">
        <v>10020595</v>
      </c>
    </row>
    <row r="37" ht="13.5" thickBot="1"/>
    <row r="38" spans="2:5" ht="28.5" customHeight="1" thickBot="1">
      <c r="B38" s="50" t="s">
        <v>27</v>
      </c>
      <c r="C38" s="51"/>
      <c r="D38" s="11" t="s">
        <v>4</v>
      </c>
      <c r="E38" s="12" t="s">
        <v>10</v>
      </c>
    </row>
    <row r="39" spans="2:5" ht="13.5" thickBot="1">
      <c r="B39" s="13" t="s">
        <v>13</v>
      </c>
      <c r="C39" s="13" t="s">
        <v>14</v>
      </c>
      <c r="D39" s="11" t="s">
        <v>5</v>
      </c>
      <c r="E39" s="12" t="s">
        <v>0</v>
      </c>
    </row>
    <row r="40" spans="2:5" ht="13.5" thickBot="1">
      <c r="B40" s="14">
        <v>38</v>
      </c>
      <c r="C40" s="14">
        <v>4</v>
      </c>
      <c r="D40" s="14"/>
      <c r="E40" s="15">
        <f>C40*D40</f>
        <v>0</v>
      </c>
    </row>
    <row r="41" spans="2:5" ht="13.5" thickBot="1">
      <c r="B41" s="14">
        <v>40</v>
      </c>
      <c r="C41" s="14">
        <v>28</v>
      </c>
      <c r="D41" s="14"/>
      <c r="E41" s="15">
        <f aca="true" t="shared" si="5" ref="E41:E51">C41*D41</f>
        <v>0</v>
      </c>
    </row>
    <row r="42" spans="2:5" ht="13.5" thickBot="1">
      <c r="B42" s="14">
        <v>42</v>
      </c>
      <c r="C42" s="14">
        <v>54</v>
      </c>
      <c r="D42" s="14"/>
      <c r="E42" s="15">
        <f t="shared" si="5"/>
        <v>0</v>
      </c>
    </row>
    <row r="43" spans="2:5" ht="13.5" thickBot="1">
      <c r="B43" s="14">
        <v>44</v>
      </c>
      <c r="C43" s="14">
        <v>90</v>
      </c>
      <c r="D43" s="14"/>
      <c r="E43" s="15">
        <f t="shared" si="5"/>
        <v>0</v>
      </c>
    </row>
    <row r="44" spans="2:5" ht="13.5" thickBot="1">
      <c r="B44" s="14">
        <v>46</v>
      </c>
      <c r="C44" s="14">
        <v>96</v>
      </c>
      <c r="D44" s="14"/>
      <c r="E44" s="15">
        <f t="shared" si="5"/>
        <v>0</v>
      </c>
    </row>
    <row r="45" spans="2:5" ht="13.5" thickBot="1">
      <c r="B45" s="14">
        <v>48</v>
      </c>
      <c r="C45" s="14">
        <v>80</v>
      </c>
      <c r="D45" s="14"/>
      <c r="E45" s="15">
        <f t="shared" si="5"/>
        <v>0</v>
      </c>
    </row>
    <row r="46" spans="2:5" ht="13.5" thickBot="1">
      <c r="B46" s="14">
        <v>50</v>
      </c>
      <c r="C46" s="14">
        <v>50</v>
      </c>
      <c r="D46" s="14"/>
      <c r="E46" s="15">
        <f t="shared" si="5"/>
        <v>0</v>
      </c>
    </row>
    <row r="47" spans="2:5" ht="13.5" thickBot="1">
      <c r="B47" s="14">
        <v>52</v>
      </c>
      <c r="C47" s="14">
        <v>30</v>
      </c>
      <c r="D47" s="14"/>
      <c r="E47" s="15">
        <f t="shared" si="5"/>
        <v>0</v>
      </c>
    </row>
    <row r="48" spans="2:5" ht="13.5" thickBot="1">
      <c r="B48" s="14">
        <v>54</v>
      </c>
      <c r="C48" s="14">
        <v>20</v>
      </c>
      <c r="D48" s="14"/>
      <c r="E48" s="15">
        <f t="shared" si="5"/>
        <v>0</v>
      </c>
    </row>
    <row r="49" spans="2:5" ht="13.5" thickBot="1">
      <c r="B49" s="14">
        <v>56</v>
      </c>
      <c r="C49" s="14">
        <v>12</v>
      </c>
      <c r="D49" s="14"/>
      <c r="E49" s="15">
        <f t="shared" si="5"/>
        <v>0</v>
      </c>
    </row>
    <row r="50" spans="2:5" ht="13.5" thickBot="1">
      <c r="B50" s="14">
        <v>58</v>
      </c>
      <c r="C50" s="14">
        <v>12</v>
      </c>
      <c r="D50" s="14"/>
      <c r="E50" s="15">
        <f t="shared" si="5"/>
        <v>0</v>
      </c>
    </row>
    <row r="51" spans="2:5" ht="13.5" thickBot="1">
      <c r="B51" s="14">
        <v>60</v>
      </c>
      <c r="C51" s="14">
        <v>6</v>
      </c>
      <c r="D51" s="14"/>
      <c r="E51" s="15">
        <f t="shared" si="5"/>
        <v>0</v>
      </c>
    </row>
    <row r="52" spans="2:5" ht="13.5" thickBot="1">
      <c r="B52" s="11" t="s">
        <v>22</v>
      </c>
      <c r="C52" s="11">
        <f>SUM(C40:C51)</f>
        <v>482</v>
      </c>
      <c r="D52" s="11"/>
      <c r="E52" s="19">
        <f>SUM(E40:E51)</f>
        <v>0</v>
      </c>
    </row>
    <row r="53" spans="2:5" ht="13.5" thickBot="1">
      <c r="B53" s="55" t="s">
        <v>28</v>
      </c>
      <c r="C53" s="56"/>
      <c r="D53" s="57"/>
      <c r="E53" s="20">
        <f>E52</f>
        <v>0</v>
      </c>
    </row>
    <row r="54" spans="4:5" s="21" customFormat="1" ht="17.25" customHeight="1">
      <c r="D54" s="22"/>
      <c r="E54" s="23"/>
    </row>
    <row r="55" spans="4:5" s="21" customFormat="1" ht="17.25" customHeight="1">
      <c r="D55" s="22"/>
      <c r="E55" s="23"/>
    </row>
    <row r="56" spans="4:5" s="21" customFormat="1" ht="17.25" customHeight="1">
      <c r="D56" s="22"/>
      <c r="E56" s="23"/>
    </row>
    <row r="57" spans="2:6" ht="12.75">
      <c r="B57" s="9" t="s">
        <v>29</v>
      </c>
      <c r="C57" s="9" t="s">
        <v>9</v>
      </c>
      <c r="D57" s="10"/>
      <c r="E57" s="10"/>
      <c r="F57" s="9">
        <v>10020692</v>
      </c>
    </row>
    <row r="58" ht="13.5" thickBot="1"/>
    <row r="59" spans="2:22" ht="86.25" customHeight="1" thickBot="1">
      <c r="B59" s="50" t="s">
        <v>30</v>
      </c>
      <c r="C59" s="51"/>
      <c r="D59" s="11" t="s">
        <v>4</v>
      </c>
      <c r="E59" s="12" t="s">
        <v>10</v>
      </c>
      <c r="F59" s="50" t="s">
        <v>31</v>
      </c>
      <c r="G59" s="51"/>
      <c r="H59" s="11" t="s">
        <v>4</v>
      </c>
      <c r="I59" s="12" t="s">
        <v>10</v>
      </c>
      <c r="J59" s="50" t="s">
        <v>32</v>
      </c>
      <c r="K59" s="51"/>
      <c r="L59" s="11" t="s">
        <v>4</v>
      </c>
      <c r="M59" s="12" t="s">
        <v>10</v>
      </c>
      <c r="N59" s="50" t="s">
        <v>33</v>
      </c>
      <c r="O59" s="51"/>
      <c r="P59" s="11" t="s">
        <v>4</v>
      </c>
      <c r="Q59" s="12" t="s">
        <v>10</v>
      </c>
      <c r="R59" s="53"/>
      <c r="S59" s="54"/>
      <c r="T59" s="22"/>
      <c r="U59" s="22"/>
      <c r="V59" s="41"/>
    </row>
    <row r="60" spans="2:22" ht="13.5" thickBot="1">
      <c r="B60" s="13" t="s">
        <v>13</v>
      </c>
      <c r="C60" s="13" t="s">
        <v>14</v>
      </c>
      <c r="D60" s="11" t="s">
        <v>5</v>
      </c>
      <c r="E60" s="12" t="s">
        <v>0</v>
      </c>
      <c r="F60" s="13" t="s">
        <v>13</v>
      </c>
      <c r="G60" s="13" t="s">
        <v>14</v>
      </c>
      <c r="H60" s="11" t="s">
        <v>5</v>
      </c>
      <c r="I60" s="12" t="s">
        <v>0</v>
      </c>
      <c r="J60" s="13" t="s">
        <v>13</v>
      </c>
      <c r="K60" s="13" t="s">
        <v>14</v>
      </c>
      <c r="L60" s="11" t="s">
        <v>5</v>
      </c>
      <c r="M60" s="12" t="s">
        <v>0</v>
      </c>
      <c r="N60" s="13" t="s">
        <v>13</v>
      </c>
      <c r="O60" s="13" t="s">
        <v>14</v>
      </c>
      <c r="P60" s="11" t="s">
        <v>5</v>
      </c>
      <c r="Q60" s="12" t="s">
        <v>0</v>
      </c>
      <c r="R60" s="42"/>
      <c r="S60" s="22"/>
      <c r="T60" s="22"/>
      <c r="U60" s="22"/>
      <c r="V60" s="41"/>
    </row>
    <row r="61" spans="2:22" ht="13.5" thickBot="1">
      <c r="B61" s="14" t="s">
        <v>15</v>
      </c>
      <c r="C61" s="14">
        <v>61</v>
      </c>
      <c r="D61" s="14"/>
      <c r="E61" s="15">
        <f>C61*D61</f>
        <v>0</v>
      </c>
      <c r="F61" s="14" t="s">
        <v>15</v>
      </c>
      <c r="G61" s="14"/>
      <c r="H61" s="14"/>
      <c r="I61" s="15">
        <f>G62*H61</f>
        <v>0</v>
      </c>
      <c r="J61" s="14" t="s">
        <v>15</v>
      </c>
      <c r="K61" s="14"/>
      <c r="L61" s="14"/>
      <c r="M61" s="15">
        <f>K62*L61</f>
        <v>0</v>
      </c>
      <c r="N61" s="14" t="s">
        <v>15</v>
      </c>
      <c r="O61" s="14"/>
      <c r="P61" s="14"/>
      <c r="Q61" s="15">
        <f>O63*P61</f>
        <v>0</v>
      </c>
      <c r="R61" s="43"/>
      <c r="S61" s="44"/>
      <c r="T61" s="44"/>
      <c r="U61" s="45"/>
      <c r="V61" s="41"/>
    </row>
    <row r="62" spans="2:22" ht="13.5" thickBot="1">
      <c r="B62" s="14" t="s">
        <v>16</v>
      </c>
      <c r="C62" s="14">
        <v>209</v>
      </c>
      <c r="D62" s="14"/>
      <c r="E62" s="15">
        <f aca="true" t="shared" si="6" ref="E62:E67">C62*D62</f>
        <v>0</v>
      </c>
      <c r="F62" s="14" t="s">
        <v>16</v>
      </c>
      <c r="G62" s="14">
        <v>9</v>
      </c>
      <c r="H62" s="14"/>
      <c r="I62" s="15">
        <f aca="true" t="shared" si="7" ref="I62:I67">G63*H62</f>
        <v>0</v>
      </c>
      <c r="J62" s="14" t="s">
        <v>16</v>
      </c>
      <c r="K62" s="14">
        <v>11</v>
      </c>
      <c r="L62" s="14"/>
      <c r="M62" s="15">
        <f aca="true" t="shared" si="8" ref="M62:M67">K63*L62</f>
        <v>0</v>
      </c>
      <c r="N62" s="14" t="s">
        <v>16</v>
      </c>
      <c r="O62" s="14"/>
      <c r="P62" s="14"/>
      <c r="Q62" s="15">
        <f aca="true" t="shared" si="9" ref="Q62:Q67">O64*P62</f>
        <v>0</v>
      </c>
      <c r="R62" s="43"/>
      <c r="S62" s="44"/>
      <c r="T62" s="44"/>
      <c r="U62" s="45"/>
      <c r="V62" s="41"/>
    </row>
    <row r="63" spans="2:22" ht="13.5" thickBot="1">
      <c r="B63" s="14" t="s">
        <v>17</v>
      </c>
      <c r="C63" s="14">
        <v>251</v>
      </c>
      <c r="D63" s="14"/>
      <c r="E63" s="15">
        <f t="shared" si="6"/>
        <v>0</v>
      </c>
      <c r="F63" s="14" t="s">
        <v>17</v>
      </c>
      <c r="G63" s="14">
        <v>10</v>
      </c>
      <c r="H63" s="14"/>
      <c r="I63" s="15">
        <f t="shared" si="7"/>
        <v>0</v>
      </c>
      <c r="J63" s="14" t="s">
        <v>17</v>
      </c>
      <c r="K63" s="14">
        <v>30</v>
      </c>
      <c r="L63" s="14"/>
      <c r="M63" s="15">
        <f t="shared" si="8"/>
        <v>0</v>
      </c>
      <c r="N63" s="14" t="s">
        <v>17</v>
      </c>
      <c r="O63" s="14">
        <v>4</v>
      </c>
      <c r="P63" s="14"/>
      <c r="Q63" s="15">
        <f t="shared" si="9"/>
        <v>0</v>
      </c>
      <c r="R63" s="43"/>
      <c r="S63" s="44"/>
      <c r="T63" s="44"/>
      <c r="U63" s="45"/>
      <c r="V63" s="41"/>
    </row>
    <row r="64" spans="2:22" ht="13.5" thickBot="1">
      <c r="B64" s="14" t="s">
        <v>18</v>
      </c>
      <c r="C64" s="14">
        <v>196</v>
      </c>
      <c r="D64" s="14"/>
      <c r="E64" s="15">
        <f t="shared" si="6"/>
        <v>0</v>
      </c>
      <c r="F64" s="14" t="s">
        <v>18</v>
      </c>
      <c r="G64" s="14">
        <v>13</v>
      </c>
      <c r="H64" s="14"/>
      <c r="I64" s="15">
        <f t="shared" si="7"/>
        <v>0</v>
      </c>
      <c r="J64" s="14" t="s">
        <v>18</v>
      </c>
      <c r="K64" s="14">
        <v>20</v>
      </c>
      <c r="L64" s="14"/>
      <c r="M64" s="15">
        <f t="shared" si="8"/>
        <v>0</v>
      </c>
      <c r="N64" s="14" t="s">
        <v>18</v>
      </c>
      <c r="O64" s="14">
        <v>3</v>
      </c>
      <c r="P64" s="14"/>
      <c r="Q64" s="15">
        <f t="shared" si="9"/>
        <v>0</v>
      </c>
      <c r="R64" s="43"/>
      <c r="S64" s="44"/>
      <c r="T64" s="44"/>
      <c r="U64" s="45"/>
      <c r="V64" s="41"/>
    </row>
    <row r="65" spans="2:22" ht="13.5" thickBot="1">
      <c r="B65" s="14" t="s">
        <v>19</v>
      </c>
      <c r="C65" s="14">
        <v>193</v>
      </c>
      <c r="D65" s="14"/>
      <c r="E65" s="15">
        <f t="shared" si="6"/>
        <v>0</v>
      </c>
      <c r="F65" s="14" t="s">
        <v>19</v>
      </c>
      <c r="G65" s="14">
        <v>9</v>
      </c>
      <c r="H65" s="14"/>
      <c r="I65" s="15">
        <f t="shared" si="7"/>
        <v>0</v>
      </c>
      <c r="J65" s="14" t="s">
        <v>19</v>
      </c>
      <c r="K65" s="14">
        <v>26</v>
      </c>
      <c r="L65" s="14"/>
      <c r="M65" s="15">
        <f t="shared" si="8"/>
        <v>0</v>
      </c>
      <c r="N65" s="14" t="s">
        <v>19</v>
      </c>
      <c r="O65" s="14"/>
      <c r="P65" s="14"/>
      <c r="Q65" s="15">
        <f t="shared" si="9"/>
        <v>0</v>
      </c>
      <c r="R65" s="43"/>
      <c r="S65" s="44"/>
      <c r="T65" s="44"/>
      <c r="U65" s="45"/>
      <c r="V65" s="41"/>
    </row>
    <row r="66" spans="2:22" ht="13.5" thickBot="1">
      <c r="B66" s="14" t="s">
        <v>20</v>
      </c>
      <c r="C66" s="14">
        <v>83</v>
      </c>
      <c r="D66" s="14"/>
      <c r="E66" s="15">
        <f t="shared" si="6"/>
        <v>0</v>
      </c>
      <c r="F66" s="14" t="s">
        <v>20</v>
      </c>
      <c r="G66" s="14">
        <v>3</v>
      </c>
      <c r="H66" s="14"/>
      <c r="I66" s="15">
        <f t="shared" si="7"/>
        <v>0</v>
      </c>
      <c r="J66" s="14" t="s">
        <v>20</v>
      </c>
      <c r="K66" s="14">
        <v>12</v>
      </c>
      <c r="L66" s="14"/>
      <c r="M66" s="15">
        <f t="shared" si="8"/>
        <v>0</v>
      </c>
      <c r="N66" s="14" t="s">
        <v>20</v>
      </c>
      <c r="O66" s="14">
        <v>3</v>
      </c>
      <c r="P66" s="14"/>
      <c r="Q66" s="15">
        <f t="shared" si="9"/>
        <v>0</v>
      </c>
      <c r="R66" s="43"/>
      <c r="S66" s="44"/>
      <c r="T66" s="44"/>
      <c r="U66" s="45"/>
      <c r="V66" s="41"/>
    </row>
    <row r="67" spans="2:22" ht="13.5" thickBot="1">
      <c r="B67" s="14" t="s">
        <v>21</v>
      </c>
      <c r="C67" s="14">
        <v>18</v>
      </c>
      <c r="D67" s="14"/>
      <c r="E67" s="15">
        <f t="shared" si="6"/>
        <v>0</v>
      </c>
      <c r="F67" s="14" t="s">
        <v>21</v>
      </c>
      <c r="G67" s="14"/>
      <c r="H67" s="14"/>
      <c r="I67" s="15">
        <f t="shared" si="7"/>
        <v>0</v>
      </c>
      <c r="J67" s="14" t="s">
        <v>21</v>
      </c>
      <c r="K67" s="14"/>
      <c r="L67" s="14"/>
      <c r="M67" s="15">
        <f t="shared" si="8"/>
        <v>0</v>
      </c>
      <c r="N67" s="14" t="s">
        <v>21</v>
      </c>
      <c r="O67" s="14"/>
      <c r="P67" s="14"/>
      <c r="Q67" s="15">
        <f t="shared" si="9"/>
        <v>0</v>
      </c>
      <c r="R67" s="43"/>
      <c r="S67" s="44"/>
      <c r="T67" s="44"/>
      <c r="U67" s="45"/>
      <c r="V67" s="41"/>
    </row>
    <row r="68" spans="2:22" s="24" customFormat="1" ht="13.5" thickBot="1">
      <c r="B68" s="11" t="s">
        <v>22</v>
      </c>
      <c r="C68" s="11">
        <f>SUM(C61:C67)</f>
        <v>1011</v>
      </c>
      <c r="D68" s="11"/>
      <c r="E68" s="19">
        <f>SUM(E61:E67)</f>
        <v>0</v>
      </c>
      <c r="F68" s="11" t="s">
        <v>22</v>
      </c>
      <c r="G68" s="11">
        <f>SUM(G62:G67)</f>
        <v>44</v>
      </c>
      <c r="H68" s="11"/>
      <c r="I68" s="19">
        <f>SUM(I61:I67)</f>
        <v>0</v>
      </c>
      <c r="J68" s="11" t="s">
        <v>22</v>
      </c>
      <c r="K68" s="11">
        <f>SUM(K62:K67)</f>
        <v>99</v>
      </c>
      <c r="L68" s="11"/>
      <c r="M68" s="19">
        <f>SUM(M61:M67)</f>
        <v>0</v>
      </c>
      <c r="N68" s="11" t="s">
        <v>22</v>
      </c>
      <c r="O68" s="11">
        <f>SUM(O63:O66)</f>
        <v>10</v>
      </c>
      <c r="P68" s="11"/>
      <c r="Q68" s="19">
        <f>SUM(Q61:Q67)</f>
        <v>0</v>
      </c>
      <c r="R68" s="42"/>
      <c r="S68" s="22"/>
      <c r="T68" s="22"/>
      <c r="U68" s="23"/>
      <c r="V68" s="46"/>
    </row>
    <row r="69" spans="2:22" ht="13.5" thickBot="1">
      <c r="B69" s="25" t="s">
        <v>34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47">
        <f>E68+I68+M68+Q68</f>
        <v>0</v>
      </c>
      <c r="R69" s="46"/>
      <c r="S69" s="46"/>
      <c r="T69" s="46"/>
      <c r="U69" s="41"/>
      <c r="V69" s="41"/>
    </row>
    <row r="70" spans="18:22" ht="12.75">
      <c r="R70" s="41"/>
      <c r="S70" s="41"/>
      <c r="T70" s="41"/>
      <c r="U70" s="41"/>
      <c r="V70" s="41"/>
    </row>
    <row r="71" spans="2:6" ht="12.75">
      <c r="B71" s="9" t="s">
        <v>35</v>
      </c>
      <c r="C71" s="9" t="s">
        <v>9</v>
      </c>
      <c r="D71" s="10"/>
      <c r="E71" s="10"/>
      <c r="F71" s="9">
        <v>10019596</v>
      </c>
    </row>
    <row r="72" ht="13.5" thickBot="1"/>
    <row r="73" spans="2:21" ht="66" customHeight="1" thickBot="1">
      <c r="B73" s="50" t="s">
        <v>36</v>
      </c>
      <c r="C73" s="51"/>
      <c r="D73" s="11" t="s">
        <v>4</v>
      </c>
      <c r="E73" s="12" t="s">
        <v>10</v>
      </c>
      <c r="F73" s="50" t="s">
        <v>37</v>
      </c>
      <c r="G73" s="51"/>
      <c r="H73" s="11" t="s">
        <v>4</v>
      </c>
      <c r="I73" s="12" t="s">
        <v>10</v>
      </c>
      <c r="J73" s="50" t="s">
        <v>38</v>
      </c>
      <c r="K73" s="51"/>
      <c r="L73" s="11" t="s">
        <v>4</v>
      </c>
      <c r="M73" s="12" t="s">
        <v>10</v>
      </c>
      <c r="N73" s="50" t="s">
        <v>39</v>
      </c>
      <c r="O73" s="51"/>
      <c r="P73" s="11" t="s">
        <v>4</v>
      </c>
      <c r="Q73" s="12" t="s">
        <v>10</v>
      </c>
      <c r="R73" s="50" t="s">
        <v>40</v>
      </c>
      <c r="S73" s="51"/>
      <c r="T73" s="11" t="s">
        <v>4</v>
      </c>
      <c r="U73" s="12" t="s">
        <v>10</v>
      </c>
    </row>
    <row r="74" spans="2:21" ht="13.5" thickBot="1">
      <c r="B74" s="13" t="s">
        <v>13</v>
      </c>
      <c r="C74" s="13" t="s">
        <v>14</v>
      </c>
      <c r="D74" s="11" t="s">
        <v>5</v>
      </c>
      <c r="E74" s="12" t="s">
        <v>0</v>
      </c>
      <c r="F74" s="13" t="s">
        <v>13</v>
      </c>
      <c r="G74" s="13" t="s">
        <v>14</v>
      </c>
      <c r="H74" s="11" t="s">
        <v>5</v>
      </c>
      <c r="I74" s="12" t="s">
        <v>0</v>
      </c>
      <c r="J74" s="13" t="s">
        <v>13</v>
      </c>
      <c r="K74" s="13" t="s">
        <v>14</v>
      </c>
      <c r="L74" s="11" t="s">
        <v>5</v>
      </c>
      <c r="M74" s="12" t="s">
        <v>0</v>
      </c>
      <c r="N74" s="13" t="s">
        <v>13</v>
      </c>
      <c r="O74" s="13" t="s">
        <v>14</v>
      </c>
      <c r="P74" s="11" t="s">
        <v>5</v>
      </c>
      <c r="Q74" s="12" t="s">
        <v>0</v>
      </c>
      <c r="R74" s="13" t="s">
        <v>13</v>
      </c>
      <c r="S74" s="13" t="s">
        <v>14</v>
      </c>
      <c r="T74" s="11" t="s">
        <v>5</v>
      </c>
      <c r="U74" s="12" t="s">
        <v>0</v>
      </c>
    </row>
    <row r="75" spans="2:21" ht="13.5" thickBot="1">
      <c r="B75" s="14">
        <v>38</v>
      </c>
      <c r="C75" s="14">
        <v>2</v>
      </c>
      <c r="D75" s="14"/>
      <c r="E75" s="15">
        <f>C75*D75</f>
        <v>0</v>
      </c>
      <c r="F75" s="14">
        <v>38</v>
      </c>
      <c r="G75" s="14"/>
      <c r="H75" s="14"/>
      <c r="I75" s="15">
        <f>G75*H75</f>
        <v>0</v>
      </c>
      <c r="J75" s="14">
        <v>38</v>
      </c>
      <c r="K75" s="14"/>
      <c r="L75" s="14"/>
      <c r="M75" s="15">
        <f>K75*L75</f>
        <v>0</v>
      </c>
      <c r="N75" s="14">
        <v>38</v>
      </c>
      <c r="O75" s="14">
        <v>12</v>
      </c>
      <c r="P75" s="14"/>
      <c r="Q75" s="15">
        <f>O75*P75</f>
        <v>0</v>
      </c>
      <c r="R75" s="14">
        <v>38</v>
      </c>
      <c r="S75" s="14"/>
      <c r="T75" s="14"/>
      <c r="U75" s="15">
        <f>S75*T75</f>
        <v>0</v>
      </c>
    </row>
    <row r="76" spans="2:21" ht="13.5" thickBot="1">
      <c r="B76" s="14">
        <v>40</v>
      </c>
      <c r="C76" s="14">
        <v>8</v>
      </c>
      <c r="D76" s="14"/>
      <c r="E76" s="15">
        <f aca="true" t="shared" si="10" ref="E76:E86">C76*D76</f>
        <v>0</v>
      </c>
      <c r="F76" s="14">
        <v>40</v>
      </c>
      <c r="G76" s="14">
        <v>4</v>
      </c>
      <c r="H76" s="14"/>
      <c r="I76" s="15">
        <f aca="true" t="shared" si="11" ref="I76:I86">G76*H76</f>
        <v>0</v>
      </c>
      <c r="J76" s="14">
        <v>40</v>
      </c>
      <c r="K76" s="14"/>
      <c r="L76" s="14"/>
      <c r="M76" s="15">
        <f aca="true" t="shared" si="12" ref="M76:M86">K76*L76</f>
        <v>0</v>
      </c>
      <c r="N76" s="14">
        <v>40</v>
      </c>
      <c r="O76" s="14">
        <v>20</v>
      </c>
      <c r="P76" s="14"/>
      <c r="Q76" s="15">
        <f aca="true" t="shared" si="13" ref="Q76:Q86">O76*P76</f>
        <v>0</v>
      </c>
      <c r="R76" s="14">
        <v>40</v>
      </c>
      <c r="S76" s="14">
        <v>4</v>
      </c>
      <c r="T76" s="14"/>
      <c r="U76" s="15">
        <f aca="true" t="shared" si="14" ref="U76:U86">S76*T76</f>
        <v>0</v>
      </c>
    </row>
    <row r="77" spans="2:21" ht="13.5" thickBot="1">
      <c r="B77" s="14">
        <v>42</v>
      </c>
      <c r="C77" s="14">
        <v>28</v>
      </c>
      <c r="D77" s="14"/>
      <c r="E77" s="15">
        <f t="shared" si="10"/>
        <v>0</v>
      </c>
      <c r="F77" s="14">
        <v>42</v>
      </c>
      <c r="G77" s="14">
        <v>10</v>
      </c>
      <c r="H77" s="14"/>
      <c r="I77" s="15">
        <f t="shared" si="11"/>
        <v>0</v>
      </c>
      <c r="J77" s="14">
        <v>42</v>
      </c>
      <c r="K77" s="14">
        <v>10</v>
      </c>
      <c r="L77" s="14"/>
      <c r="M77" s="15">
        <f t="shared" si="12"/>
        <v>0</v>
      </c>
      <c r="N77" s="14">
        <v>42</v>
      </c>
      <c r="O77" s="14">
        <v>28</v>
      </c>
      <c r="P77" s="14"/>
      <c r="Q77" s="15">
        <f t="shared" si="13"/>
        <v>0</v>
      </c>
      <c r="R77" s="14">
        <v>42</v>
      </c>
      <c r="S77" s="14">
        <v>18</v>
      </c>
      <c r="T77" s="14"/>
      <c r="U77" s="15">
        <f t="shared" si="14"/>
        <v>0</v>
      </c>
    </row>
    <row r="78" spans="2:21" ht="13.5" thickBot="1">
      <c r="B78" s="14">
        <v>44</v>
      </c>
      <c r="C78" s="14">
        <v>26</v>
      </c>
      <c r="D78" s="14"/>
      <c r="E78" s="15">
        <f t="shared" si="10"/>
        <v>0</v>
      </c>
      <c r="F78" s="14">
        <v>44</v>
      </c>
      <c r="G78" s="14">
        <v>14</v>
      </c>
      <c r="H78" s="14"/>
      <c r="I78" s="15">
        <f t="shared" si="11"/>
        <v>0</v>
      </c>
      <c r="J78" s="14">
        <v>44</v>
      </c>
      <c r="K78" s="14">
        <v>10</v>
      </c>
      <c r="L78" s="14"/>
      <c r="M78" s="15">
        <f t="shared" si="12"/>
        <v>0</v>
      </c>
      <c r="N78" s="14">
        <v>44</v>
      </c>
      <c r="O78" s="14">
        <v>60</v>
      </c>
      <c r="P78" s="14"/>
      <c r="Q78" s="15">
        <f t="shared" si="13"/>
        <v>0</v>
      </c>
      <c r="R78" s="14">
        <v>44</v>
      </c>
      <c r="S78" s="14">
        <v>20</v>
      </c>
      <c r="T78" s="14"/>
      <c r="U78" s="15">
        <f t="shared" si="14"/>
        <v>0</v>
      </c>
    </row>
    <row r="79" spans="2:21" ht="13.5" thickBot="1">
      <c r="B79" s="14">
        <v>46</v>
      </c>
      <c r="C79" s="14">
        <v>30</v>
      </c>
      <c r="D79" s="14"/>
      <c r="E79" s="15">
        <f t="shared" si="10"/>
        <v>0</v>
      </c>
      <c r="F79" s="14">
        <v>46</v>
      </c>
      <c r="G79" s="14">
        <v>24</v>
      </c>
      <c r="H79" s="14"/>
      <c r="I79" s="15">
        <f t="shared" si="11"/>
        <v>0</v>
      </c>
      <c r="J79" s="14">
        <v>46</v>
      </c>
      <c r="K79" s="14">
        <v>26</v>
      </c>
      <c r="L79" s="14"/>
      <c r="M79" s="15">
        <f t="shared" si="12"/>
        <v>0</v>
      </c>
      <c r="N79" s="14">
        <v>46</v>
      </c>
      <c r="O79" s="14">
        <v>62</v>
      </c>
      <c r="P79" s="14"/>
      <c r="Q79" s="15">
        <f t="shared" si="13"/>
        <v>0</v>
      </c>
      <c r="R79" s="14">
        <v>46</v>
      </c>
      <c r="S79" s="14"/>
      <c r="T79" s="14"/>
      <c r="U79" s="15">
        <f t="shared" si="14"/>
        <v>0</v>
      </c>
    </row>
    <row r="80" spans="2:21" ht="13.5" thickBot="1">
      <c r="B80" s="14">
        <v>48</v>
      </c>
      <c r="C80" s="14">
        <v>36</v>
      </c>
      <c r="D80" s="14"/>
      <c r="E80" s="15">
        <f t="shared" si="10"/>
        <v>0</v>
      </c>
      <c r="F80" s="14">
        <v>48</v>
      </c>
      <c r="G80" s="14">
        <v>18</v>
      </c>
      <c r="H80" s="14"/>
      <c r="I80" s="15">
        <f t="shared" si="11"/>
        <v>0</v>
      </c>
      <c r="J80" s="14">
        <v>48</v>
      </c>
      <c r="K80" s="14">
        <v>14</v>
      </c>
      <c r="L80" s="14"/>
      <c r="M80" s="15">
        <f t="shared" si="12"/>
        <v>0</v>
      </c>
      <c r="N80" s="14">
        <v>48</v>
      </c>
      <c r="O80" s="14">
        <v>76</v>
      </c>
      <c r="P80" s="14"/>
      <c r="Q80" s="15">
        <f t="shared" si="13"/>
        <v>0</v>
      </c>
      <c r="R80" s="14">
        <v>48</v>
      </c>
      <c r="S80" s="14">
        <v>12</v>
      </c>
      <c r="T80" s="14"/>
      <c r="U80" s="15">
        <f t="shared" si="14"/>
        <v>0</v>
      </c>
    </row>
    <row r="81" spans="2:21" ht="13.5" thickBot="1">
      <c r="B81" s="14">
        <v>50</v>
      </c>
      <c r="C81" s="14">
        <v>26</v>
      </c>
      <c r="D81" s="14"/>
      <c r="E81" s="15">
        <f t="shared" si="10"/>
        <v>0</v>
      </c>
      <c r="F81" s="14">
        <v>50</v>
      </c>
      <c r="G81" s="14">
        <v>8</v>
      </c>
      <c r="H81" s="14"/>
      <c r="I81" s="15">
        <f t="shared" si="11"/>
        <v>0</v>
      </c>
      <c r="J81" s="14">
        <v>50</v>
      </c>
      <c r="K81" s="14">
        <v>8</v>
      </c>
      <c r="L81" s="14"/>
      <c r="M81" s="15">
        <f t="shared" si="12"/>
        <v>0</v>
      </c>
      <c r="N81" s="14">
        <v>50</v>
      </c>
      <c r="O81" s="14">
        <v>52</v>
      </c>
      <c r="P81" s="14"/>
      <c r="Q81" s="15">
        <f t="shared" si="13"/>
        <v>0</v>
      </c>
      <c r="R81" s="14">
        <v>50</v>
      </c>
      <c r="S81" s="14">
        <v>14</v>
      </c>
      <c r="T81" s="14"/>
      <c r="U81" s="15">
        <f t="shared" si="14"/>
        <v>0</v>
      </c>
    </row>
    <row r="82" spans="2:21" ht="13.5" thickBot="1">
      <c r="B82" s="14">
        <v>52</v>
      </c>
      <c r="C82" s="14">
        <v>2</v>
      </c>
      <c r="D82" s="14"/>
      <c r="E82" s="15">
        <f t="shared" si="10"/>
        <v>0</v>
      </c>
      <c r="F82" s="14">
        <v>52</v>
      </c>
      <c r="G82" s="14">
        <v>10</v>
      </c>
      <c r="H82" s="14"/>
      <c r="I82" s="15">
        <f t="shared" si="11"/>
        <v>0</v>
      </c>
      <c r="J82" s="14">
        <v>52</v>
      </c>
      <c r="K82" s="14">
        <v>12</v>
      </c>
      <c r="L82" s="14"/>
      <c r="M82" s="15">
        <f t="shared" si="12"/>
        <v>0</v>
      </c>
      <c r="N82" s="14">
        <v>52</v>
      </c>
      <c r="O82" s="14">
        <v>24</v>
      </c>
      <c r="P82" s="14"/>
      <c r="Q82" s="15">
        <f t="shared" si="13"/>
        <v>0</v>
      </c>
      <c r="R82" s="14">
        <v>52</v>
      </c>
      <c r="S82" s="14">
        <v>8</v>
      </c>
      <c r="T82" s="14"/>
      <c r="U82" s="15">
        <f t="shared" si="14"/>
        <v>0</v>
      </c>
    </row>
    <row r="83" spans="2:21" ht="13.5" thickBot="1">
      <c r="B83" s="14">
        <v>54</v>
      </c>
      <c r="C83" s="14">
        <v>8</v>
      </c>
      <c r="D83" s="14"/>
      <c r="E83" s="15">
        <f t="shared" si="10"/>
        <v>0</v>
      </c>
      <c r="F83" s="14">
        <v>54</v>
      </c>
      <c r="G83" s="14">
        <v>2</v>
      </c>
      <c r="H83" s="14"/>
      <c r="I83" s="15">
        <f t="shared" si="11"/>
        <v>0</v>
      </c>
      <c r="J83" s="14">
        <v>54</v>
      </c>
      <c r="K83" s="14">
        <v>4</v>
      </c>
      <c r="L83" s="14"/>
      <c r="M83" s="15">
        <f t="shared" si="12"/>
        <v>0</v>
      </c>
      <c r="N83" s="14">
        <v>54</v>
      </c>
      <c r="O83" s="14">
        <v>20</v>
      </c>
      <c r="P83" s="14"/>
      <c r="Q83" s="15">
        <f t="shared" si="13"/>
        <v>0</v>
      </c>
      <c r="R83" s="14">
        <v>54</v>
      </c>
      <c r="S83" s="14">
        <v>2</v>
      </c>
      <c r="T83" s="14"/>
      <c r="U83" s="15">
        <f t="shared" si="14"/>
        <v>0</v>
      </c>
    </row>
    <row r="84" spans="2:21" ht="13.5" thickBot="1">
      <c r="B84" s="14">
        <v>56</v>
      </c>
      <c r="C84" s="14">
        <v>8</v>
      </c>
      <c r="D84" s="14"/>
      <c r="E84" s="15">
        <f t="shared" si="10"/>
        <v>0</v>
      </c>
      <c r="F84" s="14">
        <v>56</v>
      </c>
      <c r="G84" s="14">
        <v>6</v>
      </c>
      <c r="H84" s="14"/>
      <c r="I84" s="15">
        <f t="shared" si="11"/>
        <v>0</v>
      </c>
      <c r="J84" s="14">
        <v>56</v>
      </c>
      <c r="K84" s="14">
        <v>2</v>
      </c>
      <c r="L84" s="14"/>
      <c r="M84" s="15">
        <f t="shared" si="12"/>
        <v>0</v>
      </c>
      <c r="N84" s="14">
        <v>56</v>
      </c>
      <c r="O84" s="14">
        <v>14</v>
      </c>
      <c r="P84" s="14"/>
      <c r="Q84" s="15">
        <f t="shared" si="13"/>
        <v>0</v>
      </c>
      <c r="R84" s="14">
        <v>56</v>
      </c>
      <c r="S84" s="14">
        <v>4</v>
      </c>
      <c r="T84" s="14"/>
      <c r="U84" s="15">
        <f t="shared" si="14"/>
        <v>0</v>
      </c>
    </row>
    <row r="85" spans="2:21" ht="13.5" thickBot="1">
      <c r="B85" s="14">
        <v>58</v>
      </c>
      <c r="C85" s="14">
        <v>6</v>
      </c>
      <c r="D85" s="14"/>
      <c r="E85" s="15">
        <f t="shared" si="10"/>
        <v>0</v>
      </c>
      <c r="F85" s="14">
        <v>58</v>
      </c>
      <c r="G85" s="14"/>
      <c r="H85" s="14"/>
      <c r="I85" s="15">
        <f t="shared" si="11"/>
        <v>0</v>
      </c>
      <c r="J85" s="14">
        <v>58</v>
      </c>
      <c r="K85" s="14">
        <v>2</v>
      </c>
      <c r="L85" s="14"/>
      <c r="M85" s="15">
        <f t="shared" si="12"/>
        <v>0</v>
      </c>
      <c r="N85" s="14">
        <v>58</v>
      </c>
      <c r="O85" s="14">
        <v>4</v>
      </c>
      <c r="P85" s="14"/>
      <c r="Q85" s="15">
        <f t="shared" si="13"/>
        <v>0</v>
      </c>
      <c r="R85" s="14">
        <v>58</v>
      </c>
      <c r="S85" s="14">
        <v>2</v>
      </c>
      <c r="T85" s="14"/>
      <c r="U85" s="15">
        <f t="shared" si="14"/>
        <v>0</v>
      </c>
    </row>
    <row r="86" spans="2:21" ht="13.5" thickBot="1">
      <c r="B86" s="14">
        <v>60</v>
      </c>
      <c r="C86" s="14">
        <v>2</v>
      </c>
      <c r="D86" s="14"/>
      <c r="E86" s="15">
        <f t="shared" si="10"/>
        <v>0</v>
      </c>
      <c r="F86" s="14">
        <v>60</v>
      </c>
      <c r="G86" s="14">
        <v>6</v>
      </c>
      <c r="H86" s="14"/>
      <c r="I86" s="15">
        <f t="shared" si="11"/>
        <v>0</v>
      </c>
      <c r="J86" s="14">
        <v>60</v>
      </c>
      <c r="K86" s="14"/>
      <c r="L86" s="14"/>
      <c r="M86" s="15">
        <f t="shared" si="12"/>
        <v>0</v>
      </c>
      <c r="N86" s="14">
        <v>60</v>
      </c>
      <c r="O86" s="14">
        <v>4</v>
      </c>
      <c r="P86" s="14"/>
      <c r="Q86" s="15">
        <f t="shared" si="13"/>
        <v>0</v>
      </c>
      <c r="R86" s="14">
        <v>60</v>
      </c>
      <c r="S86" s="14"/>
      <c r="T86" s="14"/>
      <c r="U86" s="15">
        <f t="shared" si="14"/>
        <v>0</v>
      </c>
    </row>
    <row r="87" spans="2:21" ht="13.5" thickBot="1">
      <c r="B87" s="14">
        <v>62</v>
      </c>
      <c r="C87" s="14"/>
      <c r="D87" s="14"/>
      <c r="E87" s="15"/>
      <c r="F87" s="14">
        <v>62</v>
      </c>
      <c r="G87" s="14"/>
      <c r="H87" s="14"/>
      <c r="I87" s="15"/>
      <c r="J87" s="14">
        <v>62</v>
      </c>
      <c r="K87" s="14"/>
      <c r="L87" s="14"/>
      <c r="M87" s="15"/>
      <c r="N87" s="14">
        <v>62</v>
      </c>
      <c r="O87" s="14"/>
      <c r="P87" s="14"/>
      <c r="Q87" s="15"/>
      <c r="R87" s="14">
        <v>62</v>
      </c>
      <c r="S87" s="14"/>
      <c r="T87" s="14"/>
      <c r="U87" s="15"/>
    </row>
    <row r="88" spans="2:21" ht="13.5" thickBot="1">
      <c r="B88" s="14">
        <v>64</v>
      </c>
      <c r="C88" s="14"/>
      <c r="D88" s="14"/>
      <c r="E88" s="15">
        <f>C88*D88</f>
        <v>0</v>
      </c>
      <c r="F88" s="14">
        <v>64</v>
      </c>
      <c r="G88" s="14"/>
      <c r="H88" s="14"/>
      <c r="I88" s="15">
        <f>G88*H88</f>
        <v>0</v>
      </c>
      <c r="J88" s="14">
        <v>64</v>
      </c>
      <c r="K88" s="14"/>
      <c r="L88" s="14"/>
      <c r="M88" s="15">
        <f>K88*L88</f>
        <v>0</v>
      </c>
      <c r="N88" s="14">
        <v>64</v>
      </c>
      <c r="O88" s="14"/>
      <c r="P88" s="14"/>
      <c r="Q88" s="15">
        <f>O88*P88</f>
        <v>0</v>
      </c>
      <c r="R88" s="14">
        <v>64</v>
      </c>
      <c r="S88" s="14"/>
      <c r="T88" s="14"/>
      <c r="U88" s="15">
        <f>S88*T88</f>
        <v>0</v>
      </c>
    </row>
    <row r="89" spans="2:21" ht="13.5" thickBot="1">
      <c r="B89" s="11" t="s">
        <v>22</v>
      </c>
      <c r="C89" s="11">
        <f>SUM(C75:C88)</f>
        <v>182</v>
      </c>
      <c r="D89" s="11"/>
      <c r="E89" s="19">
        <f>SUM(E75:E88)</f>
        <v>0</v>
      </c>
      <c r="F89" s="11" t="s">
        <v>22</v>
      </c>
      <c r="G89" s="11">
        <f>SUM(G76:G86)</f>
        <v>102</v>
      </c>
      <c r="H89" s="11"/>
      <c r="I89" s="19">
        <f>SUM(I75:I88)</f>
        <v>0</v>
      </c>
      <c r="J89" s="11" t="s">
        <v>22</v>
      </c>
      <c r="K89" s="11">
        <f>SUM(K77:K86)</f>
        <v>88</v>
      </c>
      <c r="L89" s="11"/>
      <c r="M89" s="19">
        <f>SUM(M75:M88)</f>
        <v>0</v>
      </c>
      <c r="N89" s="11" t="s">
        <v>22</v>
      </c>
      <c r="O89" s="11">
        <v>376</v>
      </c>
      <c r="P89" s="11"/>
      <c r="Q89" s="19">
        <f>SUM(Q75:Q88)</f>
        <v>0</v>
      </c>
      <c r="R89" s="11" t="s">
        <v>22</v>
      </c>
      <c r="S89" s="11">
        <f>SUM(S76:S86)</f>
        <v>84</v>
      </c>
      <c r="T89" s="11"/>
      <c r="U89" s="19">
        <f>SUM(U75:U88)</f>
        <v>0</v>
      </c>
    </row>
    <row r="90" spans="2:21" s="24" customFormat="1" ht="13.5" thickBot="1">
      <c r="B90" s="25" t="s">
        <v>41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7"/>
    </row>
    <row r="91" ht="13.5" thickBot="1"/>
    <row r="92" spans="2:21" ht="66" customHeight="1" thickBot="1">
      <c r="B92" s="50" t="s">
        <v>42</v>
      </c>
      <c r="C92" s="51"/>
      <c r="D92" s="11" t="s">
        <v>4</v>
      </c>
      <c r="E92" s="12" t="s">
        <v>10</v>
      </c>
      <c r="F92" s="50" t="s">
        <v>43</v>
      </c>
      <c r="G92" s="51"/>
      <c r="H92" s="11" t="s">
        <v>4</v>
      </c>
      <c r="I92" s="12" t="s">
        <v>10</v>
      </c>
      <c r="J92" s="50" t="s">
        <v>44</v>
      </c>
      <c r="K92" s="51"/>
      <c r="L92" s="11" t="s">
        <v>4</v>
      </c>
      <c r="M92" s="12" t="s">
        <v>10</v>
      </c>
      <c r="N92" s="50" t="s">
        <v>45</v>
      </c>
      <c r="O92" s="51"/>
      <c r="P92" s="11" t="s">
        <v>4</v>
      </c>
      <c r="Q92" s="12" t="s">
        <v>10</v>
      </c>
      <c r="R92" s="50" t="s">
        <v>46</v>
      </c>
      <c r="S92" s="51"/>
      <c r="T92" s="11" t="s">
        <v>4</v>
      </c>
      <c r="U92" s="12" t="s">
        <v>10</v>
      </c>
    </row>
    <row r="93" spans="2:21" ht="13.5" thickBot="1">
      <c r="B93" s="13" t="s">
        <v>13</v>
      </c>
      <c r="C93" s="13" t="s">
        <v>14</v>
      </c>
      <c r="D93" s="11" t="s">
        <v>5</v>
      </c>
      <c r="E93" s="12" t="s">
        <v>0</v>
      </c>
      <c r="F93" s="13" t="s">
        <v>13</v>
      </c>
      <c r="G93" s="13" t="s">
        <v>14</v>
      </c>
      <c r="H93" s="11" t="s">
        <v>5</v>
      </c>
      <c r="I93" s="12" t="s">
        <v>0</v>
      </c>
      <c r="J93" s="13" t="s">
        <v>13</v>
      </c>
      <c r="K93" s="13" t="s">
        <v>14</v>
      </c>
      <c r="L93" s="11" t="s">
        <v>5</v>
      </c>
      <c r="M93" s="12" t="s">
        <v>0</v>
      </c>
      <c r="N93" s="13" t="s">
        <v>13</v>
      </c>
      <c r="O93" s="13" t="s">
        <v>14</v>
      </c>
      <c r="P93" s="11" t="s">
        <v>5</v>
      </c>
      <c r="Q93" s="12" t="s">
        <v>0</v>
      </c>
      <c r="R93" s="13" t="s">
        <v>13</v>
      </c>
      <c r="S93" s="13" t="s">
        <v>14</v>
      </c>
      <c r="T93" s="11" t="s">
        <v>5</v>
      </c>
      <c r="U93" s="12" t="s">
        <v>0</v>
      </c>
    </row>
    <row r="94" spans="2:21" ht="13.5" thickBot="1">
      <c r="B94" s="14">
        <v>38</v>
      </c>
      <c r="C94" s="14">
        <v>6</v>
      </c>
      <c r="D94" s="14"/>
      <c r="E94" s="15">
        <f>C94*D94</f>
        <v>0</v>
      </c>
      <c r="F94" s="14">
        <v>38</v>
      </c>
      <c r="G94" s="14">
        <v>2</v>
      </c>
      <c r="H94" s="14"/>
      <c r="I94" s="15">
        <f>G94*H94</f>
        <v>0</v>
      </c>
      <c r="J94" s="14">
        <v>38</v>
      </c>
      <c r="K94" s="14"/>
      <c r="L94" s="14"/>
      <c r="M94" s="15">
        <f>K94*L94</f>
        <v>0</v>
      </c>
      <c r="N94" s="14">
        <v>38</v>
      </c>
      <c r="O94" s="14"/>
      <c r="P94" s="14"/>
      <c r="Q94" s="15">
        <f>O94*P94</f>
        <v>0</v>
      </c>
      <c r="R94" s="14">
        <v>38</v>
      </c>
      <c r="S94" s="14">
        <v>12</v>
      </c>
      <c r="T94" s="14"/>
      <c r="U94" s="15">
        <f>S94*T94</f>
        <v>0</v>
      </c>
    </row>
    <row r="95" spans="2:21" ht="13.5" thickBot="1">
      <c r="B95" s="14">
        <v>40</v>
      </c>
      <c r="C95" s="14">
        <v>12</v>
      </c>
      <c r="D95" s="14"/>
      <c r="E95" s="15">
        <f aca="true" t="shared" si="15" ref="E95:E105">C95*D95</f>
        <v>0</v>
      </c>
      <c r="F95" s="14">
        <v>40</v>
      </c>
      <c r="G95" s="14">
        <v>6</v>
      </c>
      <c r="H95" s="14"/>
      <c r="I95" s="15">
        <f aca="true" t="shared" si="16" ref="I95:I105">G95*H95</f>
        <v>0</v>
      </c>
      <c r="J95" s="14">
        <v>40</v>
      </c>
      <c r="K95" s="14">
        <v>18</v>
      </c>
      <c r="L95" s="14"/>
      <c r="M95" s="15">
        <f aca="true" t="shared" si="17" ref="M95:M105">K95*L95</f>
        <v>0</v>
      </c>
      <c r="N95" s="14">
        <v>40</v>
      </c>
      <c r="O95" s="14">
        <v>4</v>
      </c>
      <c r="P95" s="14"/>
      <c r="Q95" s="15">
        <f aca="true" t="shared" si="18" ref="Q95:Q105">O95*P95</f>
        <v>0</v>
      </c>
      <c r="R95" s="14">
        <v>40</v>
      </c>
      <c r="S95" s="14">
        <v>42</v>
      </c>
      <c r="T95" s="14"/>
      <c r="U95" s="15">
        <f aca="true" t="shared" si="19" ref="U95:U105">S95*T95</f>
        <v>0</v>
      </c>
    </row>
    <row r="96" spans="2:21" ht="13.5" thickBot="1">
      <c r="B96" s="14">
        <v>42</v>
      </c>
      <c r="C96" s="14">
        <v>44</v>
      </c>
      <c r="D96" s="14"/>
      <c r="E96" s="15">
        <f t="shared" si="15"/>
        <v>0</v>
      </c>
      <c r="F96" s="14">
        <v>42</v>
      </c>
      <c r="G96" s="14">
        <v>26</v>
      </c>
      <c r="H96" s="14"/>
      <c r="I96" s="15">
        <f t="shared" si="16"/>
        <v>0</v>
      </c>
      <c r="J96" s="14">
        <v>42</v>
      </c>
      <c r="K96" s="14">
        <v>14</v>
      </c>
      <c r="L96" s="14"/>
      <c r="M96" s="15">
        <f t="shared" si="17"/>
        <v>0</v>
      </c>
      <c r="N96" s="14">
        <v>42</v>
      </c>
      <c r="O96" s="14">
        <v>20</v>
      </c>
      <c r="P96" s="14"/>
      <c r="Q96" s="15">
        <f t="shared" si="18"/>
        <v>0</v>
      </c>
      <c r="R96" s="14">
        <v>42</v>
      </c>
      <c r="S96" s="14">
        <v>68</v>
      </c>
      <c r="T96" s="14"/>
      <c r="U96" s="15">
        <f t="shared" si="19"/>
        <v>0</v>
      </c>
    </row>
    <row r="97" spans="2:21" ht="13.5" thickBot="1">
      <c r="B97" s="14">
        <v>44</v>
      </c>
      <c r="C97" s="14">
        <v>38</v>
      </c>
      <c r="D97" s="14"/>
      <c r="E97" s="15">
        <f t="shared" si="15"/>
        <v>0</v>
      </c>
      <c r="F97" s="14">
        <v>44</v>
      </c>
      <c r="G97" s="14">
        <v>30</v>
      </c>
      <c r="H97" s="14"/>
      <c r="I97" s="15">
        <f t="shared" si="16"/>
        <v>0</v>
      </c>
      <c r="J97" s="14">
        <v>44</v>
      </c>
      <c r="K97" s="14">
        <v>26</v>
      </c>
      <c r="L97" s="14"/>
      <c r="M97" s="15">
        <f t="shared" si="17"/>
        <v>0</v>
      </c>
      <c r="N97" s="14">
        <v>44</v>
      </c>
      <c r="O97" s="14">
        <v>24</v>
      </c>
      <c r="P97" s="14"/>
      <c r="Q97" s="15">
        <f t="shared" si="18"/>
        <v>0</v>
      </c>
      <c r="R97" s="14">
        <v>44</v>
      </c>
      <c r="S97" s="14">
        <v>82</v>
      </c>
      <c r="T97" s="14"/>
      <c r="U97" s="15">
        <f t="shared" si="19"/>
        <v>0</v>
      </c>
    </row>
    <row r="98" spans="2:21" ht="13.5" thickBot="1">
      <c r="B98" s="14">
        <v>46</v>
      </c>
      <c r="C98" s="14">
        <v>38</v>
      </c>
      <c r="D98" s="14"/>
      <c r="E98" s="15">
        <f t="shared" si="15"/>
        <v>0</v>
      </c>
      <c r="F98" s="14">
        <v>46</v>
      </c>
      <c r="G98" s="14">
        <v>14</v>
      </c>
      <c r="H98" s="14"/>
      <c r="I98" s="15">
        <f t="shared" si="16"/>
        <v>0</v>
      </c>
      <c r="J98" s="14">
        <v>46</v>
      </c>
      <c r="K98" s="14">
        <v>16</v>
      </c>
      <c r="L98" s="14"/>
      <c r="M98" s="15">
        <f t="shared" si="17"/>
        <v>0</v>
      </c>
      <c r="N98" s="14">
        <v>46</v>
      </c>
      <c r="O98" s="14">
        <v>22</v>
      </c>
      <c r="P98" s="14"/>
      <c r="Q98" s="15">
        <f t="shared" si="18"/>
        <v>0</v>
      </c>
      <c r="R98" s="14">
        <v>46</v>
      </c>
      <c r="S98" s="14">
        <v>60</v>
      </c>
      <c r="T98" s="14"/>
      <c r="U98" s="15">
        <f t="shared" si="19"/>
        <v>0</v>
      </c>
    </row>
    <row r="99" spans="2:21" ht="13.5" thickBot="1">
      <c r="B99" s="14">
        <v>48</v>
      </c>
      <c r="C99" s="14">
        <v>22</v>
      </c>
      <c r="D99" s="14"/>
      <c r="E99" s="15">
        <f t="shared" si="15"/>
        <v>0</v>
      </c>
      <c r="F99" s="14">
        <v>48</v>
      </c>
      <c r="G99" s="14">
        <v>10</v>
      </c>
      <c r="H99" s="14"/>
      <c r="I99" s="15">
        <f t="shared" si="16"/>
        <v>0</v>
      </c>
      <c r="J99" s="14">
        <v>48</v>
      </c>
      <c r="K99" s="14">
        <v>8</v>
      </c>
      <c r="L99" s="14"/>
      <c r="M99" s="15">
        <f t="shared" si="17"/>
        <v>0</v>
      </c>
      <c r="N99" s="14">
        <v>48</v>
      </c>
      <c r="O99" s="14">
        <v>14</v>
      </c>
      <c r="P99" s="14"/>
      <c r="Q99" s="15">
        <f t="shared" si="18"/>
        <v>0</v>
      </c>
      <c r="R99" s="14">
        <v>48</v>
      </c>
      <c r="S99" s="14">
        <v>66</v>
      </c>
      <c r="T99" s="14"/>
      <c r="U99" s="15">
        <f t="shared" si="19"/>
        <v>0</v>
      </c>
    </row>
    <row r="100" spans="2:21" ht="13.5" thickBot="1">
      <c r="B100" s="14">
        <v>50</v>
      </c>
      <c r="C100" s="14">
        <v>12</v>
      </c>
      <c r="D100" s="14"/>
      <c r="E100" s="15">
        <f t="shared" si="15"/>
        <v>0</v>
      </c>
      <c r="F100" s="14">
        <v>50</v>
      </c>
      <c r="G100" s="14">
        <v>8</v>
      </c>
      <c r="H100" s="14"/>
      <c r="I100" s="15">
        <f t="shared" si="16"/>
        <v>0</v>
      </c>
      <c r="J100" s="14">
        <v>50</v>
      </c>
      <c r="K100" s="14">
        <v>4</v>
      </c>
      <c r="L100" s="14"/>
      <c r="M100" s="15">
        <f t="shared" si="17"/>
        <v>0</v>
      </c>
      <c r="N100" s="14">
        <v>50</v>
      </c>
      <c r="O100" s="14">
        <v>6</v>
      </c>
      <c r="P100" s="14"/>
      <c r="Q100" s="15">
        <f t="shared" si="18"/>
        <v>0</v>
      </c>
      <c r="R100" s="14">
        <v>50</v>
      </c>
      <c r="S100" s="14">
        <v>26</v>
      </c>
      <c r="T100" s="14"/>
      <c r="U100" s="15">
        <f t="shared" si="19"/>
        <v>0</v>
      </c>
    </row>
    <row r="101" spans="2:21" ht="13.5" thickBot="1">
      <c r="B101" s="14">
        <v>52</v>
      </c>
      <c r="C101" s="14">
        <v>4</v>
      </c>
      <c r="D101" s="14"/>
      <c r="E101" s="15">
        <f t="shared" si="15"/>
        <v>0</v>
      </c>
      <c r="F101" s="14">
        <v>52</v>
      </c>
      <c r="G101" s="14">
        <v>4</v>
      </c>
      <c r="H101" s="14"/>
      <c r="I101" s="15">
        <f t="shared" si="16"/>
        <v>0</v>
      </c>
      <c r="J101" s="14">
        <v>52</v>
      </c>
      <c r="K101" s="14">
        <v>2</v>
      </c>
      <c r="L101" s="14"/>
      <c r="M101" s="15">
        <f t="shared" si="17"/>
        <v>0</v>
      </c>
      <c r="N101" s="14">
        <v>52</v>
      </c>
      <c r="O101" s="14"/>
      <c r="P101" s="14"/>
      <c r="Q101" s="15">
        <f t="shared" si="18"/>
        <v>0</v>
      </c>
      <c r="R101" s="14">
        <v>52</v>
      </c>
      <c r="S101" s="14">
        <v>6</v>
      </c>
      <c r="T101" s="14"/>
      <c r="U101" s="15">
        <f t="shared" si="19"/>
        <v>0</v>
      </c>
    </row>
    <row r="102" spans="2:21" ht="13.5" thickBot="1">
      <c r="B102" s="14">
        <v>54</v>
      </c>
      <c r="C102" s="14">
        <v>2</v>
      </c>
      <c r="D102" s="14"/>
      <c r="E102" s="15">
        <f t="shared" si="15"/>
        <v>0</v>
      </c>
      <c r="F102" s="14">
        <v>54</v>
      </c>
      <c r="G102" s="14"/>
      <c r="H102" s="14"/>
      <c r="I102" s="15">
        <f t="shared" si="16"/>
        <v>0</v>
      </c>
      <c r="J102" s="14">
        <v>54</v>
      </c>
      <c r="K102" s="14"/>
      <c r="L102" s="14"/>
      <c r="M102" s="15">
        <f t="shared" si="17"/>
        <v>0</v>
      </c>
      <c r="N102" s="14">
        <v>54</v>
      </c>
      <c r="O102" s="14">
        <v>2</v>
      </c>
      <c r="P102" s="14"/>
      <c r="Q102" s="15">
        <f t="shared" si="18"/>
        <v>0</v>
      </c>
      <c r="R102" s="14">
        <v>54</v>
      </c>
      <c r="S102" s="14">
        <v>8</v>
      </c>
      <c r="T102" s="14"/>
      <c r="U102" s="15">
        <f t="shared" si="19"/>
        <v>0</v>
      </c>
    </row>
    <row r="103" spans="2:21" ht="13.5" thickBot="1">
      <c r="B103" s="14">
        <v>56</v>
      </c>
      <c r="C103" s="14">
        <v>4</v>
      </c>
      <c r="D103" s="14"/>
      <c r="E103" s="15">
        <f t="shared" si="15"/>
        <v>0</v>
      </c>
      <c r="F103" s="14">
        <v>56</v>
      </c>
      <c r="G103" s="14">
        <v>8</v>
      </c>
      <c r="H103" s="14"/>
      <c r="I103" s="15">
        <f t="shared" si="16"/>
        <v>0</v>
      </c>
      <c r="J103" s="14">
        <v>56</v>
      </c>
      <c r="K103" s="14"/>
      <c r="L103" s="14"/>
      <c r="M103" s="15">
        <f t="shared" si="17"/>
        <v>0</v>
      </c>
      <c r="N103" s="14">
        <v>56</v>
      </c>
      <c r="O103" s="14"/>
      <c r="P103" s="14"/>
      <c r="Q103" s="15">
        <f t="shared" si="18"/>
        <v>0</v>
      </c>
      <c r="R103" s="14">
        <v>56</v>
      </c>
      <c r="S103" s="14">
        <v>4</v>
      </c>
      <c r="T103" s="14"/>
      <c r="U103" s="15">
        <f t="shared" si="19"/>
        <v>0</v>
      </c>
    </row>
    <row r="104" spans="2:21" ht="13.5" thickBot="1">
      <c r="B104" s="14">
        <v>58</v>
      </c>
      <c r="C104" s="14"/>
      <c r="D104" s="14"/>
      <c r="E104" s="15">
        <f t="shared" si="15"/>
        <v>0</v>
      </c>
      <c r="F104" s="14">
        <v>58</v>
      </c>
      <c r="G104" s="14"/>
      <c r="H104" s="14"/>
      <c r="I104" s="15">
        <f t="shared" si="16"/>
        <v>0</v>
      </c>
      <c r="J104" s="14">
        <v>58</v>
      </c>
      <c r="K104" s="14"/>
      <c r="L104" s="14"/>
      <c r="M104" s="15">
        <f t="shared" si="17"/>
        <v>0</v>
      </c>
      <c r="N104" s="14">
        <v>58</v>
      </c>
      <c r="O104" s="14"/>
      <c r="P104" s="14"/>
      <c r="Q104" s="15">
        <f t="shared" si="18"/>
        <v>0</v>
      </c>
      <c r="R104" s="14">
        <v>58</v>
      </c>
      <c r="S104" s="14"/>
      <c r="T104" s="14"/>
      <c r="U104" s="15">
        <f t="shared" si="19"/>
        <v>0</v>
      </c>
    </row>
    <row r="105" spans="2:21" ht="13.5" thickBot="1">
      <c r="B105" s="14">
        <v>60</v>
      </c>
      <c r="C105" s="14"/>
      <c r="D105" s="14"/>
      <c r="E105" s="15">
        <f t="shared" si="15"/>
        <v>0</v>
      </c>
      <c r="F105" s="14">
        <v>60</v>
      </c>
      <c r="G105" s="14"/>
      <c r="H105" s="14"/>
      <c r="I105" s="15">
        <f t="shared" si="16"/>
        <v>0</v>
      </c>
      <c r="J105" s="14">
        <v>60</v>
      </c>
      <c r="K105" s="14"/>
      <c r="L105" s="14"/>
      <c r="M105" s="15">
        <f t="shared" si="17"/>
        <v>0</v>
      </c>
      <c r="N105" s="14">
        <v>60</v>
      </c>
      <c r="O105" s="14"/>
      <c r="P105" s="14"/>
      <c r="Q105" s="15">
        <f t="shared" si="18"/>
        <v>0</v>
      </c>
      <c r="R105" s="14">
        <v>60</v>
      </c>
      <c r="S105" s="14"/>
      <c r="T105" s="14"/>
      <c r="U105" s="15">
        <f t="shared" si="19"/>
        <v>0</v>
      </c>
    </row>
    <row r="106" spans="2:21" ht="13.5" thickBot="1">
      <c r="B106" s="14">
        <v>62</v>
      </c>
      <c r="C106" s="14"/>
      <c r="D106" s="14"/>
      <c r="E106" s="15"/>
      <c r="F106" s="14">
        <v>62</v>
      </c>
      <c r="G106" s="14"/>
      <c r="H106" s="14"/>
      <c r="I106" s="15"/>
      <c r="J106" s="14">
        <v>62</v>
      </c>
      <c r="K106" s="14"/>
      <c r="L106" s="14"/>
      <c r="M106" s="15"/>
      <c r="N106" s="14">
        <v>62</v>
      </c>
      <c r="O106" s="14"/>
      <c r="P106" s="14"/>
      <c r="Q106" s="15"/>
      <c r="R106" s="14">
        <v>62</v>
      </c>
      <c r="S106" s="14"/>
      <c r="T106" s="14"/>
      <c r="U106" s="15"/>
    </row>
    <row r="107" spans="2:21" ht="13.5" thickBot="1">
      <c r="B107" s="14">
        <v>64</v>
      </c>
      <c r="C107" s="14"/>
      <c r="D107" s="14"/>
      <c r="E107" s="15">
        <f>C107*D107</f>
        <v>0</v>
      </c>
      <c r="F107" s="14">
        <v>64</v>
      </c>
      <c r="G107" s="14"/>
      <c r="H107" s="14"/>
      <c r="I107" s="15">
        <f>G107*H107</f>
        <v>0</v>
      </c>
      <c r="J107" s="14">
        <v>64</v>
      </c>
      <c r="K107" s="14"/>
      <c r="L107" s="14"/>
      <c r="M107" s="15">
        <f>K107*L107</f>
        <v>0</v>
      </c>
      <c r="N107" s="14">
        <v>64</v>
      </c>
      <c r="O107" s="14"/>
      <c r="P107" s="14"/>
      <c r="Q107" s="15">
        <f>O107*P107</f>
        <v>0</v>
      </c>
      <c r="R107" s="14">
        <v>64</v>
      </c>
      <c r="S107" s="14">
        <v>2</v>
      </c>
      <c r="T107" s="14"/>
      <c r="U107" s="15">
        <f>S107*T107</f>
        <v>0</v>
      </c>
    </row>
    <row r="108" spans="2:21" ht="13.5" thickBot="1">
      <c r="B108" s="11" t="s">
        <v>22</v>
      </c>
      <c r="C108" s="11">
        <f>SUM(C94:C104)</f>
        <v>182</v>
      </c>
      <c r="D108" s="11"/>
      <c r="E108" s="19">
        <f>SUM(E94:E107)</f>
        <v>0</v>
      </c>
      <c r="F108" s="11" t="s">
        <v>22</v>
      </c>
      <c r="G108" s="11">
        <f>SUM(G94:G105)</f>
        <v>108</v>
      </c>
      <c r="H108" s="11"/>
      <c r="I108" s="19">
        <f>SUM(I94:I107)</f>
        <v>0</v>
      </c>
      <c r="J108" s="11" t="s">
        <v>22</v>
      </c>
      <c r="K108" s="11">
        <f>SUM(K95:K102)</f>
        <v>88</v>
      </c>
      <c r="L108" s="11"/>
      <c r="M108" s="19">
        <f>SUM(M94:M107)</f>
        <v>0</v>
      </c>
      <c r="N108" s="11" t="s">
        <v>22</v>
      </c>
      <c r="O108" s="11">
        <f>SUM(O95:O102)</f>
        <v>92</v>
      </c>
      <c r="P108" s="11"/>
      <c r="Q108" s="19">
        <f>SUM(Q94:Q107)</f>
        <v>0</v>
      </c>
      <c r="R108" s="11" t="s">
        <v>22</v>
      </c>
      <c r="S108" s="11">
        <f>SUM(S94:S107)</f>
        <v>376</v>
      </c>
      <c r="T108" s="11"/>
      <c r="U108" s="19">
        <f>SUM(U94:U107)</f>
        <v>0</v>
      </c>
    </row>
    <row r="109" spans="2:21" s="24" customFormat="1" ht="13.5" thickBot="1">
      <c r="B109" s="25" t="s">
        <v>47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8">
        <f>E89+I89+M89+Q89+U89+E108+I108+M108+Q108+U108</f>
        <v>0</v>
      </c>
    </row>
    <row r="111" spans="2:6" ht="12.75">
      <c r="B111" s="9" t="s">
        <v>48</v>
      </c>
      <c r="C111" s="9" t="s">
        <v>9</v>
      </c>
      <c r="D111" s="10"/>
      <c r="E111" s="10"/>
      <c r="F111" s="9">
        <v>10020505</v>
      </c>
    </row>
    <row r="112" ht="13.5" thickBot="1"/>
    <row r="113" spans="2:8" ht="38.25" customHeight="1" thickBot="1">
      <c r="B113" s="52" t="s">
        <v>49</v>
      </c>
      <c r="C113" s="52"/>
      <c r="D113" s="52"/>
      <c r="E113" s="52"/>
      <c r="F113" s="29" t="s">
        <v>14</v>
      </c>
      <c r="G113" s="29" t="s">
        <v>4</v>
      </c>
      <c r="H113" s="30" t="s">
        <v>10</v>
      </c>
    </row>
    <row r="114" spans="2:8" s="21" customFormat="1" ht="17.25" customHeight="1" thickBot="1">
      <c r="B114" s="48" t="s">
        <v>50</v>
      </c>
      <c r="C114" s="48"/>
      <c r="D114" s="48"/>
      <c r="E114" s="48"/>
      <c r="F114" s="31">
        <v>1300</v>
      </c>
      <c r="G114" s="32"/>
      <c r="H114" s="15">
        <f>F114*G114</f>
        <v>0</v>
      </c>
    </row>
    <row r="115" spans="2:8" s="21" customFormat="1" ht="17.25" customHeight="1" thickBot="1">
      <c r="B115" s="48" t="s">
        <v>51</v>
      </c>
      <c r="C115" s="48"/>
      <c r="D115" s="48"/>
      <c r="E115" s="48"/>
      <c r="F115" s="31">
        <v>1600</v>
      </c>
      <c r="G115" s="32"/>
      <c r="H115" s="15">
        <f aca="true" t="shared" si="20" ref="H115:H178">F115*G115</f>
        <v>0</v>
      </c>
    </row>
    <row r="116" spans="2:8" s="21" customFormat="1" ht="17.25" customHeight="1" thickBot="1">
      <c r="B116" s="48" t="s">
        <v>52</v>
      </c>
      <c r="C116" s="48"/>
      <c r="D116" s="48"/>
      <c r="E116" s="48"/>
      <c r="F116" s="31">
        <v>500</v>
      </c>
      <c r="G116" s="32"/>
      <c r="H116" s="15">
        <f t="shared" si="20"/>
        <v>0</v>
      </c>
    </row>
    <row r="117" spans="2:8" s="21" customFormat="1" ht="17.25" customHeight="1" thickBot="1">
      <c r="B117" s="48" t="s">
        <v>53</v>
      </c>
      <c r="C117" s="48"/>
      <c r="D117" s="48"/>
      <c r="E117" s="48"/>
      <c r="F117" s="31">
        <v>500</v>
      </c>
      <c r="G117" s="32"/>
      <c r="H117" s="15">
        <f t="shared" si="20"/>
        <v>0</v>
      </c>
    </row>
    <row r="118" spans="2:8" s="21" customFormat="1" ht="17.25" customHeight="1" thickBot="1">
      <c r="B118" s="48" t="s">
        <v>54</v>
      </c>
      <c r="C118" s="48"/>
      <c r="D118" s="48"/>
      <c r="E118" s="48"/>
      <c r="F118" s="31">
        <v>200</v>
      </c>
      <c r="G118" s="32"/>
      <c r="H118" s="15">
        <f t="shared" si="20"/>
        <v>0</v>
      </c>
    </row>
    <row r="119" spans="2:8" s="21" customFormat="1" ht="17.25" customHeight="1" thickBot="1">
      <c r="B119" s="48" t="s">
        <v>55</v>
      </c>
      <c r="C119" s="48"/>
      <c r="D119" s="48"/>
      <c r="E119" s="48"/>
      <c r="F119" s="31">
        <v>1200</v>
      </c>
      <c r="G119" s="32"/>
      <c r="H119" s="15">
        <f t="shared" si="20"/>
        <v>0</v>
      </c>
    </row>
    <row r="120" spans="2:8" s="21" customFormat="1" ht="17.25" customHeight="1" thickBot="1">
      <c r="B120" s="48" t="s">
        <v>56</v>
      </c>
      <c r="C120" s="48"/>
      <c r="D120" s="48"/>
      <c r="E120" s="48"/>
      <c r="F120" s="31">
        <v>30</v>
      </c>
      <c r="G120" s="32"/>
      <c r="H120" s="15">
        <f t="shared" si="20"/>
        <v>0</v>
      </c>
    </row>
    <row r="121" spans="2:8" s="21" customFormat="1" ht="17.25" customHeight="1" thickBot="1">
      <c r="B121" s="48" t="s">
        <v>57</v>
      </c>
      <c r="C121" s="48"/>
      <c r="D121" s="48"/>
      <c r="E121" s="48"/>
      <c r="F121" s="31">
        <v>150</v>
      </c>
      <c r="G121" s="32"/>
      <c r="H121" s="15">
        <f t="shared" si="20"/>
        <v>0</v>
      </c>
    </row>
    <row r="122" spans="2:8" s="21" customFormat="1" ht="17.25" customHeight="1" thickBot="1">
      <c r="B122" s="48" t="s">
        <v>58</v>
      </c>
      <c r="C122" s="48"/>
      <c r="D122" s="48"/>
      <c r="E122" s="48"/>
      <c r="F122" s="31">
        <v>24</v>
      </c>
      <c r="G122" s="32"/>
      <c r="H122" s="15">
        <f t="shared" si="20"/>
        <v>0</v>
      </c>
    </row>
    <row r="123" spans="2:8" s="21" customFormat="1" ht="17.25" customHeight="1" thickBot="1">
      <c r="B123" s="48" t="s">
        <v>59</v>
      </c>
      <c r="C123" s="48"/>
      <c r="D123" s="48"/>
      <c r="E123" s="48"/>
      <c r="F123" s="31">
        <v>150</v>
      </c>
      <c r="G123" s="32"/>
      <c r="H123" s="15">
        <f t="shared" si="20"/>
        <v>0</v>
      </c>
    </row>
    <row r="124" spans="2:8" s="21" customFormat="1" ht="17.25" customHeight="1" thickBot="1">
      <c r="B124" s="48" t="s">
        <v>60</v>
      </c>
      <c r="C124" s="48"/>
      <c r="D124" s="48"/>
      <c r="E124" s="48"/>
      <c r="F124" s="31">
        <v>12</v>
      </c>
      <c r="G124" s="32"/>
      <c r="H124" s="15">
        <f t="shared" si="20"/>
        <v>0</v>
      </c>
    </row>
    <row r="125" spans="2:8" s="21" customFormat="1" ht="17.25" customHeight="1" thickBot="1">
      <c r="B125" s="48" t="s">
        <v>61</v>
      </c>
      <c r="C125" s="48"/>
      <c r="D125" s="48"/>
      <c r="E125" s="48"/>
      <c r="F125" s="31">
        <v>40</v>
      </c>
      <c r="G125" s="32"/>
      <c r="H125" s="15">
        <f t="shared" si="20"/>
        <v>0</v>
      </c>
    </row>
    <row r="126" spans="2:8" s="21" customFormat="1" ht="17.25" customHeight="1" thickBot="1">
      <c r="B126" s="48" t="s">
        <v>62</v>
      </c>
      <c r="C126" s="48"/>
      <c r="D126" s="48"/>
      <c r="E126" s="48"/>
      <c r="F126" s="31">
        <v>110</v>
      </c>
      <c r="G126" s="32"/>
      <c r="H126" s="15">
        <f t="shared" si="20"/>
        <v>0</v>
      </c>
    </row>
    <row r="127" spans="2:8" s="21" customFormat="1" ht="17.25" customHeight="1" thickBot="1">
      <c r="B127" s="48" t="s">
        <v>63</v>
      </c>
      <c r="C127" s="48"/>
      <c r="D127" s="48"/>
      <c r="E127" s="48"/>
      <c r="F127" s="31">
        <v>500</v>
      </c>
      <c r="G127" s="32"/>
      <c r="H127" s="15">
        <f t="shared" si="20"/>
        <v>0</v>
      </c>
    </row>
    <row r="128" spans="2:8" s="21" customFormat="1" ht="17.25" customHeight="1" thickBot="1">
      <c r="B128" s="48" t="s">
        <v>64</v>
      </c>
      <c r="C128" s="48"/>
      <c r="D128" s="48"/>
      <c r="E128" s="48"/>
      <c r="F128" s="31">
        <v>80</v>
      </c>
      <c r="G128" s="32"/>
      <c r="H128" s="15">
        <f t="shared" si="20"/>
        <v>0</v>
      </c>
    </row>
    <row r="129" spans="2:8" s="21" customFormat="1" ht="17.25" customHeight="1" thickBot="1">
      <c r="B129" s="48" t="s">
        <v>65</v>
      </c>
      <c r="C129" s="48"/>
      <c r="D129" s="48"/>
      <c r="E129" s="48"/>
      <c r="F129" s="31">
        <v>40</v>
      </c>
      <c r="G129" s="32"/>
      <c r="H129" s="15">
        <f t="shared" si="20"/>
        <v>0</v>
      </c>
    </row>
    <row r="130" spans="2:8" s="21" customFormat="1" ht="17.25" customHeight="1" thickBot="1">
      <c r="B130" s="48" t="s">
        <v>66</v>
      </c>
      <c r="C130" s="48"/>
      <c r="D130" s="48"/>
      <c r="E130" s="48"/>
      <c r="F130" s="31">
        <v>150</v>
      </c>
      <c r="G130" s="32"/>
      <c r="H130" s="15">
        <f t="shared" si="20"/>
        <v>0</v>
      </c>
    </row>
    <row r="131" spans="2:8" s="21" customFormat="1" ht="17.25" customHeight="1" thickBot="1">
      <c r="B131" s="48" t="s">
        <v>67</v>
      </c>
      <c r="C131" s="48"/>
      <c r="D131" s="48"/>
      <c r="E131" s="48"/>
      <c r="F131" s="31">
        <v>600</v>
      </c>
      <c r="G131" s="32"/>
      <c r="H131" s="15">
        <f t="shared" si="20"/>
        <v>0</v>
      </c>
    </row>
    <row r="132" spans="2:8" s="21" customFormat="1" ht="17.25" customHeight="1" thickBot="1">
      <c r="B132" s="48" t="s">
        <v>68</v>
      </c>
      <c r="C132" s="48"/>
      <c r="D132" s="48"/>
      <c r="E132" s="48"/>
      <c r="F132" s="31">
        <v>70</v>
      </c>
      <c r="G132" s="32"/>
      <c r="H132" s="15">
        <f t="shared" si="20"/>
        <v>0</v>
      </c>
    </row>
    <row r="133" spans="2:8" s="21" customFormat="1" ht="17.25" customHeight="1" thickBot="1">
      <c r="B133" s="48" t="s">
        <v>69</v>
      </c>
      <c r="C133" s="48"/>
      <c r="D133" s="48"/>
      <c r="E133" s="48"/>
      <c r="F133" s="31">
        <v>1100</v>
      </c>
      <c r="G133" s="32"/>
      <c r="H133" s="15">
        <f t="shared" si="20"/>
        <v>0</v>
      </c>
    </row>
    <row r="134" spans="2:8" s="21" customFormat="1" ht="17.25" customHeight="1" thickBot="1">
      <c r="B134" s="48" t="s">
        <v>70</v>
      </c>
      <c r="C134" s="48"/>
      <c r="D134" s="48"/>
      <c r="E134" s="48"/>
      <c r="F134" s="31">
        <v>310</v>
      </c>
      <c r="G134" s="32"/>
      <c r="H134" s="15">
        <f t="shared" si="20"/>
        <v>0</v>
      </c>
    </row>
    <row r="135" spans="2:8" s="21" customFormat="1" ht="17.25" customHeight="1" thickBot="1">
      <c r="B135" s="48" t="s">
        <v>71</v>
      </c>
      <c r="C135" s="48"/>
      <c r="D135" s="48"/>
      <c r="E135" s="48"/>
      <c r="F135" s="31">
        <v>350</v>
      </c>
      <c r="G135" s="32"/>
      <c r="H135" s="15">
        <f t="shared" si="20"/>
        <v>0</v>
      </c>
    </row>
    <row r="136" spans="2:8" s="21" customFormat="1" ht="17.25" customHeight="1" thickBot="1">
      <c r="B136" s="48" t="s">
        <v>72</v>
      </c>
      <c r="C136" s="48"/>
      <c r="D136" s="48"/>
      <c r="E136" s="48"/>
      <c r="F136" s="31">
        <v>1100</v>
      </c>
      <c r="G136" s="32"/>
      <c r="H136" s="15">
        <f t="shared" si="20"/>
        <v>0</v>
      </c>
    </row>
    <row r="137" spans="2:8" s="21" customFormat="1" ht="17.25" customHeight="1" thickBot="1">
      <c r="B137" s="48" t="s">
        <v>73</v>
      </c>
      <c r="C137" s="48"/>
      <c r="D137" s="48"/>
      <c r="E137" s="48"/>
      <c r="F137" s="31">
        <v>150</v>
      </c>
      <c r="G137" s="32"/>
      <c r="H137" s="15">
        <f t="shared" si="20"/>
        <v>0</v>
      </c>
    </row>
    <row r="138" spans="2:8" s="21" customFormat="1" ht="17.25" customHeight="1" thickBot="1">
      <c r="B138" s="48" t="s">
        <v>74</v>
      </c>
      <c r="C138" s="48"/>
      <c r="D138" s="48"/>
      <c r="E138" s="48"/>
      <c r="F138" s="31">
        <v>25</v>
      </c>
      <c r="G138" s="32"/>
      <c r="H138" s="15">
        <f t="shared" si="20"/>
        <v>0</v>
      </c>
    </row>
    <row r="139" spans="2:8" s="21" customFormat="1" ht="17.25" customHeight="1" thickBot="1">
      <c r="B139" s="48" t="s">
        <v>75</v>
      </c>
      <c r="C139" s="48"/>
      <c r="D139" s="48"/>
      <c r="E139" s="48"/>
      <c r="F139" s="31">
        <v>150</v>
      </c>
      <c r="G139" s="32"/>
      <c r="H139" s="15">
        <f t="shared" si="20"/>
        <v>0</v>
      </c>
    </row>
    <row r="140" spans="2:8" s="21" customFormat="1" ht="17.25" customHeight="1" thickBot="1">
      <c r="B140" s="48" t="s">
        <v>76</v>
      </c>
      <c r="C140" s="48"/>
      <c r="D140" s="48"/>
      <c r="E140" s="48"/>
      <c r="F140" s="31">
        <v>40</v>
      </c>
      <c r="G140" s="32"/>
      <c r="H140" s="15">
        <f t="shared" si="20"/>
        <v>0</v>
      </c>
    </row>
    <row r="141" spans="2:8" s="21" customFormat="1" ht="17.25" customHeight="1" thickBot="1">
      <c r="B141" s="48" t="s">
        <v>77</v>
      </c>
      <c r="C141" s="48"/>
      <c r="D141" s="48"/>
      <c r="E141" s="48"/>
      <c r="F141" s="31">
        <v>30</v>
      </c>
      <c r="G141" s="32"/>
      <c r="H141" s="15">
        <f t="shared" si="20"/>
        <v>0</v>
      </c>
    </row>
    <row r="142" spans="2:8" s="21" customFormat="1" ht="17.25" customHeight="1" thickBot="1">
      <c r="B142" s="48" t="s">
        <v>78</v>
      </c>
      <c r="C142" s="48"/>
      <c r="D142" s="48"/>
      <c r="E142" s="48"/>
      <c r="F142" s="31">
        <v>120</v>
      </c>
      <c r="G142" s="32"/>
      <c r="H142" s="15">
        <f t="shared" si="20"/>
        <v>0</v>
      </c>
    </row>
    <row r="143" spans="2:8" s="21" customFormat="1" ht="17.25" customHeight="1" thickBot="1">
      <c r="B143" s="48" t="s">
        <v>79</v>
      </c>
      <c r="C143" s="48"/>
      <c r="D143" s="48"/>
      <c r="E143" s="48"/>
      <c r="F143" s="31">
        <v>45</v>
      </c>
      <c r="G143" s="32"/>
      <c r="H143" s="15">
        <f t="shared" si="20"/>
        <v>0</v>
      </c>
    </row>
    <row r="144" spans="2:8" s="21" customFormat="1" ht="17.25" customHeight="1" thickBot="1">
      <c r="B144" s="48" t="s">
        <v>80</v>
      </c>
      <c r="C144" s="48"/>
      <c r="D144" s="48"/>
      <c r="E144" s="48"/>
      <c r="F144" s="31">
        <v>40</v>
      </c>
      <c r="G144" s="32"/>
      <c r="H144" s="15">
        <f t="shared" si="20"/>
        <v>0</v>
      </c>
    </row>
    <row r="145" spans="2:8" s="21" customFormat="1" ht="17.25" customHeight="1" thickBot="1">
      <c r="B145" s="48" t="s">
        <v>81</v>
      </c>
      <c r="C145" s="48"/>
      <c r="D145" s="48"/>
      <c r="E145" s="48"/>
      <c r="F145" s="31">
        <v>50</v>
      </c>
      <c r="G145" s="32"/>
      <c r="H145" s="15">
        <f t="shared" si="20"/>
        <v>0</v>
      </c>
    </row>
    <row r="146" spans="2:8" s="21" customFormat="1" ht="17.25" customHeight="1" thickBot="1">
      <c r="B146" s="48" t="s">
        <v>82</v>
      </c>
      <c r="C146" s="48"/>
      <c r="D146" s="48"/>
      <c r="E146" s="48"/>
      <c r="F146" s="31">
        <v>52</v>
      </c>
      <c r="G146" s="32"/>
      <c r="H146" s="15">
        <f t="shared" si="20"/>
        <v>0</v>
      </c>
    </row>
    <row r="147" spans="2:8" s="21" customFormat="1" ht="17.25" customHeight="1" thickBot="1">
      <c r="B147" s="48" t="s">
        <v>83</v>
      </c>
      <c r="C147" s="48"/>
      <c r="D147" s="48"/>
      <c r="E147" s="48"/>
      <c r="F147" s="31">
        <v>250</v>
      </c>
      <c r="G147" s="32"/>
      <c r="H147" s="15">
        <f t="shared" si="20"/>
        <v>0</v>
      </c>
    </row>
    <row r="148" spans="2:8" s="21" customFormat="1" ht="17.25" customHeight="1" thickBot="1">
      <c r="B148" s="48" t="s">
        <v>84</v>
      </c>
      <c r="C148" s="48"/>
      <c r="D148" s="48"/>
      <c r="E148" s="48"/>
      <c r="F148" s="31">
        <v>6</v>
      </c>
      <c r="G148" s="32"/>
      <c r="H148" s="15">
        <f t="shared" si="20"/>
        <v>0</v>
      </c>
    </row>
    <row r="149" spans="2:8" s="21" customFormat="1" ht="17.25" customHeight="1" thickBot="1">
      <c r="B149" s="48" t="s">
        <v>85</v>
      </c>
      <c r="C149" s="48"/>
      <c r="D149" s="48"/>
      <c r="E149" s="48"/>
      <c r="F149" s="31">
        <v>40</v>
      </c>
      <c r="G149" s="32"/>
      <c r="H149" s="15">
        <f t="shared" si="20"/>
        <v>0</v>
      </c>
    </row>
    <row r="150" spans="2:8" s="21" customFormat="1" ht="17.25" customHeight="1" thickBot="1">
      <c r="B150" s="48" t="s">
        <v>86</v>
      </c>
      <c r="C150" s="48"/>
      <c r="D150" s="48"/>
      <c r="E150" s="48"/>
      <c r="F150" s="31">
        <v>15</v>
      </c>
      <c r="G150" s="32"/>
      <c r="H150" s="15">
        <f t="shared" si="20"/>
        <v>0</v>
      </c>
    </row>
    <row r="151" spans="2:8" s="21" customFormat="1" ht="17.25" customHeight="1" thickBot="1">
      <c r="B151" s="48" t="s">
        <v>87</v>
      </c>
      <c r="C151" s="48"/>
      <c r="D151" s="48"/>
      <c r="E151" s="48"/>
      <c r="F151" s="31">
        <v>100</v>
      </c>
      <c r="G151" s="32"/>
      <c r="H151" s="15">
        <f t="shared" si="20"/>
        <v>0</v>
      </c>
    </row>
    <row r="152" spans="2:8" s="21" customFormat="1" ht="17.25" customHeight="1" thickBot="1">
      <c r="B152" s="48" t="s">
        <v>88</v>
      </c>
      <c r="C152" s="48"/>
      <c r="D152" s="48"/>
      <c r="E152" s="48"/>
      <c r="F152" s="31">
        <v>200</v>
      </c>
      <c r="G152" s="32"/>
      <c r="H152" s="15">
        <f t="shared" si="20"/>
        <v>0</v>
      </c>
    </row>
    <row r="153" spans="2:8" s="21" customFormat="1" ht="17.25" customHeight="1" thickBot="1">
      <c r="B153" s="48" t="s">
        <v>89</v>
      </c>
      <c r="C153" s="48"/>
      <c r="D153" s="48"/>
      <c r="E153" s="48"/>
      <c r="F153" s="31">
        <v>10</v>
      </c>
      <c r="G153" s="32"/>
      <c r="H153" s="15">
        <f t="shared" si="20"/>
        <v>0</v>
      </c>
    </row>
    <row r="154" spans="2:8" s="21" customFormat="1" ht="17.25" customHeight="1" thickBot="1">
      <c r="B154" s="48" t="s">
        <v>90</v>
      </c>
      <c r="C154" s="48"/>
      <c r="D154" s="48"/>
      <c r="E154" s="48"/>
      <c r="F154" s="31">
        <v>15</v>
      </c>
      <c r="G154" s="32"/>
      <c r="H154" s="15">
        <f t="shared" si="20"/>
        <v>0</v>
      </c>
    </row>
    <row r="155" spans="2:8" s="21" customFormat="1" ht="17.25" customHeight="1" thickBot="1">
      <c r="B155" s="48" t="s">
        <v>91</v>
      </c>
      <c r="C155" s="48"/>
      <c r="D155" s="48"/>
      <c r="E155" s="48"/>
      <c r="F155" s="31">
        <v>20</v>
      </c>
      <c r="G155" s="32"/>
      <c r="H155" s="15">
        <f t="shared" si="20"/>
        <v>0</v>
      </c>
    </row>
    <row r="156" spans="2:8" s="21" customFormat="1" ht="17.25" customHeight="1" thickBot="1">
      <c r="B156" s="48" t="s">
        <v>92</v>
      </c>
      <c r="C156" s="48"/>
      <c r="D156" s="48"/>
      <c r="E156" s="48"/>
      <c r="F156" s="31">
        <v>15</v>
      </c>
      <c r="G156" s="32"/>
      <c r="H156" s="15">
        <f t="shared" si="20"/>
        <v>0</v>
      </c>
    </row>
    <row r="157" spans="2:8" s="21" customFormat="1" ht="17.25" customHeight="1" thickBot="1">
      <c r="B157" s="48" t="s">
        <v>93</v>
      </c>
      <c r="C157" s="48"/>
      <c r="D157" s="48"/>
      <c r="E157" s="48"/>
      <c r="F157" s="31">
        <v>5</v>
      </c>
      <c r="G157" s="32"/>
      <c r="H157" s="15">
        <f t="shared" si="20"/>
        <v>0</v>
      </c>
    </row>
    <row r="158" spans="2:8" s="21" customFormat="1" ht="17.25" customHeight="1" thickBot="1">
      <c r="B158" s="48" t="s">
        <v>94</v>
      </c>
      <c r="C158" s="48"/>
      <c r="D158" s="48"/>
      <c r="E158" s="48"/>
      <c r="F158" s="31">
        <v>5</v>
      </c>
      <c r="G158" s="32"/>
      <c r="H158" s="15">
        <f t="shared" si="20"/>
        <v>0</v>
      </c>
    </row>
    <row r="159" spans="2:8" s="21" customFormat="1" ht="17.25" customHeight="1" thickBot="1">
      <c r="B159" s="48" t="s">
        <v>95</v>
      </c>
      <c r="C159" s="48"/>
      <c r="D159" s="48"/>
      <c r="E159" s="48"/>
      <c r="F159" s="31">
        <v>5</v>
      </c>
      <c r="G159" s="32"/>
      <c r="H159" s="15">
        <f t="shared" si="20"/>
        <v>0</v>
      </c>
    </row>
    <row r="160" spans="2:8" s="21" customFormat="1" ht="17.25" customHeight="1" thickBot="1">
      <c r="B160" s="48" t="s">
        <v>96</v>
      </c>
      <c r="C160" s="48"/>
      <c r="D160" s="48"/>
      <c r="E160" s="48"/>
      <c r="F160" s="31">
        <v>5</v>
      </c>
      <c r="G160" s="32"/>
      <c r="H160" s="15">
        <f t="shared" si="20"/>
        <v>0</v>
      </c>
    </row>
    <row r="161" spans="2:8" s="21" customFormat="1" ht="17.25" customHeight="1" thickBot="1">
      <c r="B161" s="48" t="s">
        <v>97</v>
      </c>
      <c r="C161" s="48"/>
      <c r="D161" s="48"/>
      <c r="E161" s="48"/>
      <c r="F161" s="31">
        <v>300</v>
      </c>
      <c r="G161" s="32"/>
      <c r="H161" s="15">
        <f t="shared" si="20"/>
        <v>0</v>
      </c>
    </row>
    <row r="162" spans="2:8" s="21" customFormat="1" ht="17.25" customHeight="1" thickBot="1">
      <c r="B162" s="48" t="s">
        <v>98</v>
      </c>
      <c r="C162" s="48"/>
      <c r="D162" s="48"/>
      <c r="E162" s="48"/>
      <c r="F162" s="31">
        <v>60</v>
      </c>
      <c r="G162" s="32"/>
      <c r="H162" s="15">
        <f t="shared" si="20"/>
        <v>0</v>
      </c>
    </row>
    <row r="163" spans="2:8" s="21" customFormat="1" ht="17.25" customHeight="1" thickBot="1">
      <c r="B163" s="48" t="s">
        <v>99</v>
      </c>
      <c r="C163" s="48"/>
      <c r="D163" s="48"/>
      <c r="E163" s="48"/>
      <c r="F163" s="31">
        <v>50</v>
      </c>
      <c r="G163" s="32"/>
      <c r="H163" s="15">
        <f t="shared" si="20"/>
        <v>0</v>
      </c>
    </row>
    <row r="164" spans="2:8" s="21" customFormat="1" ht="17.25" customHeight="1" thickBot="1">
      <c r="B164" s="48" t="s">
        <v>100</v>
      </c>
      <c r="C164" s="48"/>
      <c r="D164" s="48"/>
      <c r="E164" s="48"/>
      <c r="F164" s="31">
        <v>100</v>
      </c>
      <c r="G164" s="32"/>
      <c r="H164" s="15">
        <f t="shared" si="20"/>
        <v>0</v>
      </c>
    </row>
    <row r="165" spans="2:8" s="21" customFormat="1" ht="17.25" customHeight="1" thickBot="1">
      <c r="B165" s="48" t="s">
        <v>101</v>
      </c>
      <c r="C165" s="48"/>
      <c r="D165" s="48"/>
      <c r="E165" s="48"/>
      <c r="F165" s="31">
        <v>600</v>
      </c>
      <c r="G165" s="32"/>
      <c r="H165" s="15">
        <f t="shared" si="20"/>
        <v>0</v>
      </c>
    </row>
    <row r="166" spans="2:8" s="21" customFormat="1" ht="17.25" customHeight="1" thickBot="1">
      <c r="B166" s="48" t="s">
        <v>102</v>
      </c>
      <c r="C166" s="48"/>
      <c r="D166" s="48"/>
      <c r="E166" s="48"/>
      <c r="F166" s="31">
        <v>60</v>
      </c>
      <c r="G166" s="32"/>
      <c r="H166" s="15">
        <f t="shared" si="20"/>
        <v>0</v>
      </c>
    </row>
    <row r="167" spans="2:8" s="21" customFormat="1" ht="17.25" customHeight="1" thickBot="1">
      <c r="B167" s="48" t="s">
        <v>103</v>
      </c>
      <c r="C167" s="48"/>
      <c r="D167" s="48"/>
      <c r="E167" s="48"/>
      <c r="F167" s="31">
        <v>150</v>
      </c>
      <c r="G167" s="32"/>
      <c r="H167" s="15">
        <f t="shared" si="20"/>
        <v>0</v>
      </c>
    </row>
    <row r="168" spans="2:8" s="21" customFormat="1" ht="17.25" customHeight="1" thickBot="1">
      <c r="B168" s="48" t="s">
        <v>104</v>
      </c>
      <c r="C168" s="48"/>
      <c r="D168" s="48"/>
      <c r="E168" s="48"/>
      <c r="F168" s="31">
        <v>78</v>
      </c>
      <c r="G168" s="32"/>
      <c r="H168" s="15">
        <f t="shared" si="20"/>
        <v>0</v>
      </c>
    </row>
    <row r="169" spans="2:8" s="21" customFormat="1" ht="17.25" customHeight="1" thickBot="1">
      <c r="B169" s="48" t="s">
        <v>105</v>
      </c>
      <c r="C169" s="48"/>
      <c r="D169" s="48"/>
      <c r="E169" s="48"/>
      <c r="F169" s="31">
        <v>36</v>
      </c>
      <c r="G169" s="32"/>
      <c r="H169" s="15">
        <f t="shared" si="20"/>
        <v>0</v>
      </c>
    </row>
    <row r="170" spans="2:8" s="21" customFormat="1" ht="17.25" customHeight="1" thickBot="1">
      <c r="B170" s="48" t="s">
        <v>106</v>
      </c>
      <c r="C170" s="48"/>
      <c r="D170" s="48"/>
      <c r="E170" s="48"/>
      <c r="F170" s="31">
        <v>600</v>
      </c>
      <c r="G170" s="32"/>
      <c r="H170" s="15">
        <f t="shared" si="20"/>
        <v>0</v>
      </c>
    </row>
    <row r="171" spans="2:8" s="21" customFormat="1" ht="17.25" customHeight="1" thickBot="1">
      <c r="B171" s="48" t="s">
        <v>107</v>
      </c>
      <c r="C171" s="48"/>
      <c r="D171" s="48"/>
      <c r="E171" s="48"/>
      <c r="F171" s="31">
        <v>50</v>
      </c>
      <c r="G171" s="32"/>
      <c r="H171" s="15">
        <f t="shared" si="20"/>
        <v>0</v>
      </c>
    </row>
    <row r="172" spans="2:8" s="21" customFormat="1" ht="17.25" customHeight="1" thickBot="1">
      <c r="B172" s="48" t="s">
        <v>55</v>
      </c>
      <c r="C172" s="48"/>
      <c r="D172" s="48"/>
      <c r="E172" s="48"/>
      <c r="F172" s="31">
        <v>500</v>
      </c>
      <c r="G172" s="32"/>
      <c r="H172" s="15">
        <f t="shared" si="20"/>
        <v>0</v>
      </c>
    </row>
    <row r="173" spans="2:8" s="21" customFormat="1" ht="17.25" customHeight="1" thickBot="1">
      <c r="B173" s="48" t="s">
        <v>108</v>
      </c>
      <c r="C173" s="48"/>
      <c r="D173" s="48"/>
      <c r="E173" s="48"/>
      <c r="F173" s="31">
        <v>200</v>
      </c>
      <c r="G173" s="32"/>
      <c r="H173" s="15">
        <f t="shared" si="20"/>
        <v>0</v>
      </c>
    </row>
    <row r="174" spans="2:8" s="21" customFormat="1" ht="17.25" customHeight="1" thickBot="1">
      <c r="B174" s="48" t="s">
        <v>109</v>
      </c>
      <c r="C174" s="48"/>
      <c r="D174" s="48"/>
      <c r="E174" s="48"/>
      <c r="F174" s="31">
        <v>150</v>
      </c>
      <c r="G174" s="32"/>
      <c r="H174" s="15">
        <f t="shared" si="20"/>
        <v>0</v>
      </c>
    </row>
    <row r="175" spans="2:8" s="21" customFormat="1" ht="17.25" customHeight="1" thickBot="1">
      <c r="B175" s="48" t="s">
        <v>110</v>
      </c>
      <c r="C175" s="48"/>
      <c r="D175" s="48"/>
      <c r="E175" s="48"/>
      <c r="F175" s="31">
        <v>100</v>
      </c>
      <c r="G175" s="32"/>
      <c r="H175" s="15">
        <f t="shared" si="20"/>
        <v>0</v>
      </c>
    </row>
    <row r="176" spans="2:8" s="21" customFormat="1" ht="17.25" customHeight="1" thickBot="1">
      <c r="B176" s="48" t="s">
        <v>111</v>
      </c>
      <c r="C176" s="48"/>
      <c r="D176" s="48"/>
      <c r="E176" s="48"/>
      <c r="F176" s="31">
        <v>150</v>
      </c>
      <c r="G176" s="32"/>
      <c r="H176" s="15">
        <f t="shared" si="20"/>
        <v>0</v>
      </c>
    </row>
    <row r="177" spans="2:8" s="21" customFormat="1" ht="17.25" customHeight="1" thickBot="1">
      <c r="B177" s="48" t="s">
        <v>112</v>
      </c>
      <c r="C177" s="48"/>
      <c r="D177" s="48"/>
      <c r="E177" s="48"/>
      <c r="F177" s="31">
        <v>10</v>
      </c>
      <c r="G177" s="32"/>
      <c r="H177" s="15">
        <f t="shared" si="20"/>
        <v>0</v>
      </c>
    </row>
    <row r="178" spans="2:8" s="21" customFormat="1" ht="17.25" customHeight="1" thickBot="1">
      <c r="B178" s="48" t="s">
        <v>113</v>
      </c>
      <c r="C178" s="48"/>
      <c r="D178" s="48"/>
      <c r="E178" s="48"/>
      <c r="F178" s="31">
        <v>40</v>
      </c>
      <c r="G178" s="32"/>
      <c r="H178" s="15">
        <f t="shared" si="20"/>
        <v>0</v>
      </c>
    </row>
    <row r="179" spans="2:8" s="21" customFormat="1" ht="17.25" customHeight="1" thickBot="1">
      <c r="B179" s="48" t="s">
        <v>114</v>
      </c>
      <c r="C179" s="48"/>
      <c r="D179" s="48"/>
      <c r="E179" s="48"/>
      <c r="F179" s="31">
        <v>50</v>
      </c>
      <c r="G179" s="32"/>
      <c r="H179" s="15">
        <f aca="true" t="shared" si="21" ref="H179:H184">F179*G179</f>
        <v>0</v>
      </c>
    </row>
    <row r="180" spans="2:8" s="21" customFormat="1" ht="17.25" customHeight="1" thickBot="1">
      <c r="B180" s="48" t="s">
        <v>115</v>
      </c>
      <c r="C180" s="48"/>
      <c r="D180" s="48"/>
      <c r="E180" s="48"/>
      <c r="F180" s="31">
        <v>10</v>
      </c>
      <c r="G180" s="32"/>
      <c r="H180" s="15">
        <f t="shared" si="21"/>
        <v>0</v>
      </c>
    </row>
    <row r="181" spans="2:8" s="21" customFormat="1" ht="17.25" customHeight="1" thickBot="1">
      <c r="B181" s="48" t="s">
        <v>116</v>
      </c>
      <c r="C181" s="48"/>
      <c r="D181" s="48"/>
      <c r="E181" s="48"/>
      <c r="F181" s="31">
        <v>120</v>
      </c>
      <c r="G181" s="32"/>
      <c r="H181" s="15">
        <f t="shared" si="21"/>
        <v>0</v>
      </c>
    </row>
    <row r="182" spans="2:8" s="21" customFormat="1" ht="17.25" customHeight="1" thickBot="1">
      <c r="B182" s="48" t="s">
        <v>117</v>
      </c>
      <c r="C182" s="48"/>
      <c r="D182" s="48"/>
      <c r="E182" s="48"/>
      <c r="F182" s="31">
        <v>15</v>
      </c>
      <c r="G182" s="32"/>
      <c r="H182" s="15">
        <f t="shared" si="21"/>
        <v>0</v>
      </c>
    </row>
    <row r="183" spans="2:8" s="21" customFormat="1" ht="17.25" customHeight="1" thickBot="1">
      <c r="B183" s="48" t="s">
        <v>118</v>
      </c>
      <c r="C183" s="48"/>
      <c r="D183" s="48"/>
      <c r="E183" s="48"/>
      <c r="F183" s="31">
        <v>4</v>
      </c>
      <c r="G183" s="32"/>
      <c r="H183" s="15">
        <f t="shared" si="21"/>
        <v>0</v>
      </c>
    </row>
    <row r="184" spans="2:8" s="21" customFormat="1" ht="17.25" customHeight="1" thickBot="1">
      <c r="B184" s="48" t="s">
        <v>119</v>
      </c>
      <c r="C184" s="48"/>
      <c r="D184" s="48"/>
      <c r="E184" s="48"/>
      <c r="F184" s="31">
        <v>100</v>
      </c>
      <c r="G184" s="32"/>
      <c r="H184" s="15">
        <f t="shared" si="21"/>
        <v>0</v>
      </c>
    </row>
    <row r="185" spans="2:8" s="21" customFormat="1" ht="17.25" customHeight="1" thickBot="1">
      <c r="B185" s="49" t="s">
        <v>120</v>
      </c>
      <c r="C185" s="49"/>
      <c r="D185" s="49"/>
      <c r="E185" s="49"/>
      <c r="F185" s="49"/>
      <c r="G185" s="49"/>
      <c r="H185" s="33">
        <f>SUM(H114:H184)</f>
        <v>0</v>
      </c>
    </row>
    <row r="186" s="21" customFormat="1" ht="17.25" customHeight="1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</sheetData>
  <sheetProtection/>
  <mergeCells count="97">
    <mergeCell ref="B4:C4"/>
    <mergeCell ref="F4:G4"/>
    <mergeCell ref="J4:K4"/>
    <mergeCell ref="N4:O4"/>
    <mergeCell ref="B14:P14"/>
    <mergeCell ref="B18:C18"/>
    <mergeCell ref="B34:D34"/>
    <mergeCell ref="B38:C38"/>
    <mergeCell ref="B53:D53"/>
    <mergeCell ref="B59:C59"/>
    <mergeCell ref="F59:G59"/>
    <mergeCell ref="J59:K59"/>
    <mergeCell ref="N59:O59"/>
    <mergeCell ref="R59:S59"/>
    <mergeCell ref="B73:C73"/>
    <mergeCell ref="F73:G73"/>
    <mergeCell ref="J73:K73"/>
    <mergeCell ref="N73:O73"/>
    <mergeCell ref="R73:S73"/>
    <mergeCell ref="B92:C92"/>
    <mergeCell ref="F92:G92"/>
    <mergeCell ref="J92:K92"/>
    <mergeCell ref="N92:O92"/>
    <mergeCell ref="R92:S9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G185"/>
  </mergeCells>
  <printOptions horizontalCentered="1"/>
  <pageMargins left="0" right="0" top="0.7480314960629921" bottom="0.1968503937007874" header="0.31496062992125984" footer="0.31496062992125984"/>
  <pageSetup fitToHeight="4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tabSelected="1" zoomScalePageLayoutView="0" workbookViewId="0" topLeftCell="A4">
      <selection activeCell="B20" sqref="B20"/>
    </sheetView>
  </sheetViews>
  <sheetFormatPr defaultColWidth="11.421875" defaultRowHeight="12.75"/>
  <cols>
    <col min="1" max="1" width="1.7109375" style="1" customWidth="1"/>
    <col min="2" max="2" width="21.28125" style="1" customWidth="1"/>
    <col min="3" max="3" width="20.00390625" style="1" customWidth="1"/>
    <col min="4" max="4" width="27.421875" style="1" customWidth="1"/>
    <col min="5" max="16384" width="11.421875" style="1" customWidth="1"/>
  </cols>
  <sheetData>
    <row r="1" spans="2:5" ht="33.75" customHeight="1">
      <c r="B1" s="58" t="s">
        <v>2</v>
      </c>
      <c r="C1" s="58"/>
      <c r="D1" s="58"/>
      <c r="E1" s="6"/>
    </row>
    <row r="2" ht="26.25" customHeight="1" thickBot="1"/>
    <row r="3" spans="2:7" ht="47.25" customHeight="1" thickBot="1">
      <c r="B3" s="50" t="s">
        <v>7</v>
      </c>
      <c r="C3" s="61"/>
      <c r="D3" s="51"/>
      <c r="G3" s="8"/>
    </row>
    <row r="4" spans="2:7" s="5" customFormat="1" ht="33.75" customHeight="1" thickBot="1">
      <c r="B4" s="7" t="s">
        <v>3</v>
      </c>
      <c r="C4" s="4"/>
      <c r="D4" s="4" t="s">
        <v>127</v>
      </c>
      <c r="G4" s="8"/>
    </row>
    <row r="5" spans="2:7" ht="25.5" customHeight="1" thickBot="1">
      <c r="B5" s="36" t="s">
        <v>121</v>
      </c>
      <c r="C5" s="39">
        <v>10020507</v>
      </c>
      <c r="D5" s="34">
        <f>Detalle!Q14</f>
        <v>0</v>
      </c>
      <c r="G5" s="8"/>
    </row>
    <row r="6" spans="2:7" ht="28.5" customHeight="1" thickBot="1">
      <c r="B6" s="37" t="s">
        <v>122</v>
      </c>
      <c r="C6" s="40">
        <v>10020591</v>
      </c>
      <c r="D6" s="35">
        <f>Detalle!E34</f>
        <v>0</v>
      </c>
      <c r="G6" s="8"/>
    </row>
    <row r="7" spans="2:7" ht="28.5" customHeight="1" thickBot="1">
      <c r="B7" s="37" t="s">
        <v>123</v>
      </c>
      <c r="C7" s="40">
        <v>10020595</v>
      </c>
      <c r="D7" s="35">
        <f>Detalle!E53</f>
        <v>0</v>
      </c>
      <c r="G7" s="8"/>
    </row>
    <row r="8" spans="2:7" ht="28.5" customHeight="1" thickBot="1">
      <c r="B8" s="37" t="s">
        <v>124</v>
      </c>
      <c r="C8" s="40">
        <v>10020692</v>
      </c>
      <c r="D8" s="35">
        <f>Detalle!Q69</f>
        <v>0</v>
      </c>
      <c r="G8" s="8"/>
    </row>
    <row r="9" spans="2:7" ht="28.5" customHeight="1" thickBot="1">
      <c r="B9" s="37" t="s">
        <v>125</v>
      </c>
      <c r="C9" s="40">
        <v>10019596</v>
      </c>
      <c r="D9" s="35">
        <f>Detalle!U109</f>
        <v>0</v>
      </c>
      <c r="G9" s="8"/>
    </row>
    <row r="10" spans="2:7" ht="28.5" customHeight="1" thickBot="1">
      <c r="B10" s="37" t="s">
        <v>126</v>
      </c>
      <c r="C10" s="40">
        <v>10020505</v>
      </c>
      <c r="D10" s="35">
        <f>Detalle!H185</f>
        <v>0</v>
      </c>
      <c r="G10" s="8"/>
    </row>
    <row r="11" spans="2:4" ht="23.25" customHeight="1" thickBot="1">
      <c r="B11" s="2" t="s">
        <v>6</v>
      </c>
      <c r="C11" s="3"/>
      <c r="D11" s="38">
        <f>SUM(D5:D10)</f>
        <v>0</v>
      </c>
    </row>
    <row r="12" ht="6.75" customHeight="1"/>
    <row r="13" spans="2:4" ht="12.75" customHeight="1">
      <c r="B13" s="60" t="s">
        <v>1</v>
      </c>
      <c r="C13" s="60"/>
      <c r="D13" s="60"/>
    </row>
    <row r="19" spans="2:4" ht="12.75">
      <c r="B19" s="59">
        <v>79</v>
      </c>
      <c r="C19" s="59"/>
      <c r="D19" s="59"/>
    </row>
    <row r="28" spans="2:4" ht="12.75">
      <c r="B28" s="59">
        <v>100</v>
      </c>
      <c r="C28" s="59"/>
      <c r="D28" s="59"/>
    </row>
  </sheetData>
  <sheetProtection/>
  <mergeCells count="5">
    <mergeCell ref="B1:D1"/>
    <mergeCell ref="B28:D28"/>
    <mergeCell ref="B13:D13"/>
    <mergeCell ref="B3:D3"/>
    <mergeCell ref="B19:D19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2021-03-09T18:47:15Z</cp:lastPrinted>
  <dcterms:created xsi:type="dcterms:W3CDTF">2002-07-08T19:43:01Z</dcterms:created>
  <dcterms:modified xsi:type="dcterms:W3CDTF">2021-03-09T18:47:40Z</dcterms:modified>
  <cp:category/>
  <cp:version/>
  <cp:contentType/>
  <cp:contentStatus/>
</cp:coreProperties>
</file>