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WORD\GAD\Compras\Plantillas\Periodo 2022\LPN 0222\"/>
    </mc:Choice>
  </mc:AlternateContent>
  <bookViews>
    <workbookView xWindow="0" yWindow="0" windowWidth="20490" windowHeight="7620" tabRatio="978"/>
  </bookViews>
  <sheets>
    <sheet name="Índice" sheetId="14" r:id="rId1"/>
    <sheet name="Carátula" sheetId="1" r:id="rId2"/>
    <sheet name="Medición" sheetId="3" r:id="rId3"/>
    <sheet name="Certif en UVIS" sheetId="12" r:id="rId4"/>
    <sheet name="Conversión a $" sheetId="13" r:id="rId5"/>
    <sheet name="Resumen en UVIS" sheetId="5" r:id="rId6"/>
    <sheet name="Balance Fondo de Reparo" sheetId="2" r:id="rId7"/>
    <sheet name="Acopio - Desacopio" sheetId="6" r:id="rId8"/>
    <sheet name="Plan de Trabajo y Avances" sheetId="7" r:id="rId9"/>
    <sheet name="Documentación fotográfica" sheetId="9" r:id="rId10"/>
    <sheet name="Memoria descriptiva" sheetId="11" r:id="rId11"/>
  </sheets>
  <externalReferences>
    <externalReference r:id="rId12"/>
    <externalReference r:id="rId13"/>
    <externalReference r:id="rId14"/>
  </externalReferences>
  <definedNames>
    <definedName name="AF">'[1]Datos Grales'!$J$5</definedName>
    <definedName name="_xlnm.Print_Area" localSheetId="7">'Acopio - Desacopio'!$A$1:$R$41</definedName>
    <definedName name="_xlnm.Print_Area" localSheetId="6">'Balance Fondo de Reparo'!$A$1:$H$41</definedName>
    <definedName name="_xlnm.Print_Area" localSheetId="1">Carátula!$A$1:$I$49</definedName>
    <definedName name="_xlnm.Print_Area" localSheetId="3">'Certif en UVIS'!$A$1:$T$32</definedName>
    <definedName name="_xlnm.Print_Area" localSheetId="4">'Conversión a $'!$A$1:$F$53</definedName>
    <definedName name="_xlnm.Print_Area" localSheetId="9">'Documentación fotográfica'!$A$1:$M$74</definedName>
    <definedName name="_xlnm.Print_Area" localSheetId="2">Medición!$A$1:$L$24</definedName>
    <definedName name="_xlnm.Print_Area" localSheetId="10">'Memoria descriptiva'!$A$1:$J$38</definedName>
    <definedName name="_xlnm.Print_Area" localSheetId="8">'Plan de Trabajo y Avances'!$A$1:$P$110</definedName>
    <definedName name="_xlnm.Print_Area" localSheetId="5">'Resumen en UVIS'!$A$1:$R$61</definedName>
    <definedName name="EQUIPO" localSheetId="3">'[2]Datos (2)'!#REF!</definedName>
    <definedName name="EQUIPO">'[2]Datos (2)'!#REF!</definedName>
    <definedName name="GASTOS_GENERALES">'[3]Gastos Generales'!$A$1:$K$32</definedName>
    <definedName name="ITEM">#REF!</definedName>
    <definedName name="Item_1">#REF!</definedName>
    <definedName name="Item_10">'[3]11_Bicisenda'!$A$6:$J$41</definedName>
    <definedName name="Item_11">'[3]12_Ilum'!$A$6:$J$42</definedName>
    <definedName name="Item_12">#REF!</definedName>
    <definedName name="Item_13">#REF!</definedName>
    <definedName name="Item_14">#REF!</definedName>
    <definedName name="Item_22">'[3]6_Cond. D=0.60'!$A$6:$J$36</definedName>
    <definedName name="Item_31">#REF!</definedName>
    <definedName name="Item_4">#REF!</definedName>
    <definedName name="Item_8">#REF!</definedName>
    <definedName name="Item_9">#REF!</definedName>
    <definedName name="Lámp._ignitor__balasto_y_capacitor_u" localSheetId="3">'[2]Datos (2)'!#REF!</definedName>
    <definedName name="Lámp._ignitor__balasto_y_capacitor_u">'[2]Datos (2)'!#REF!</definedName>
    <definedName name="m_actualiza">'[1]Datos Grales'!$E$11</definedName>
    <definedName name="MANO_DE_OBRA" localSheetId="3">'[2]Datos (2)'!#REF!</definedName>
    <definedName name="MANO_DE_OBRA">'[2]Datos (2)'!#REF!</definedName>
    <definedName name="MATERIALES" localSheetId="3">'[2]Datos (2)'!#REF!</definedName>
    <definedName name="MATERIALES">'[2]Datos (2)'!#REF!</definedName>
    <definedName name="PARA_DESAGÜES" localSheetId="3">'[2]Datos (2)'!#REF!</definedName>
    <definedName name="PARA_DESAGÜES">'[2]Datos (2)'!#REF!</definedName>
    <definedName name="PARA_ILUMINACION" localSheetId="3">'[2]Datos (2)'!#REF!</definedName>
    <definedName name="PARA_ILUMINACION">'[2]Datos (2)'!#REF!</definedName>
    <definedName name="PARA_SEMAFOROS" localSheetId="3">'[2]Datos (2)'!#REF!</definedName>
    <definedName name="PARA_SEMAFOROS">'[2]Datos (2)'!#REF!</definedName>
    <definedName name="Tab_m_obra">'[1]Vari-M Obra'!$B$6:$N$114</definedName>
    <definedName name="TbComponRubroSubItem">#REF!</definedName>
    <definedName name="_xlnm.Print_Titles" localSheetId="3">'Certif en UVIS'!$2:$27</definedName>
    <definedName name="_xlnm.Print_Titles" localSheetId="2">Medición!$2:$24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6" l="1"/>
  <c r="M29" i="6"/>
  <c r="N29" i="6"/>
  <c r="O29" i="6"/>
  <c r="P29" i="6"/>
  <c r="Q29" i="6"/>
  <c r="R29" i="6"/>
  <c r="F11" i="7"/>
  <c r="I32" i="5"/>
  <c r="F20" i="7"/>
  <c r="I30" i="5"/>
  <c r="G20" i="7"/>
  <c r="H20" i="7"/>
  <c r="F26" i="7"/>
  <c r="G26" i="7"/>
  <c r="I26" i="7"/>
  <c r="G27" i="7"/>
  <c r="H27" i="7"/>
  <c r="L27" i="7"/>
  <c r="M27" i="7"/>
  <c r="N27" i="7"/>
  <c r="G28" i="7"/>
  <c r="H28" i="7"/>
  <c r="L28" i="7"/>
  <c r="M28" i="7"/>
  <c r="N28" i="7"/>
  <c r="G29" i="7"/>
  <c r="H29" i="7"/>
  <c r="L29" i="7"/>
  <c r="M29" i="7"/>
  <c r="N29" i="7"/>
  <c r="G30" i="7"/>
  <c r="H30" i="7"/>
  <c r="L30" i="7"/>
  <c r="M30" i="7"/>
  <c r="N30" i="7"/>
  <c r="G31" i="7"/>
  <c r="H31" i="7"/>
  <c r="L31" i="7"/>
  <c r="M31" i="7"/>
  <c r="N31" i="7"/>
  <c r="G32" i="7"/>
  <c r="H32" i="7"/>
  <c r="L32" i="7"/>
  <c r="M32" i="7"/>
  <c r="N32" i="7"/>
  <c r="G33" i="7"/>
  <c r="H33" i="7"/>
  <c r="L33" i="7"/>
  <c r="N33" i="7"/>
  <c r="G34" i="7"/>
  <c r="H34" i="7"/>
  <c r="L34" i="7"/>
  <c r="M34" i="7"/>
  <c r="N34" i="7"/>
  <c r="G35" i="7"/>
  <c r="H35" i="7"/>
  <c r="L35" i="7"/>
  <c r="M35" i="7"/>
  <c r="N35" i="7"/>
  <c r="G36" i="7"/>
  <c r="H36" i="7"/>
  <c r="L36" i="7"/>
  <c r="M36" i="7"/>
  <c r="N36" i="7"/>
  <c r="G37" i="7"/>
  <c r="H37" i="7"/>
  <c r="L37" i="7"/>
  <c r="M37" i="7"/>
  <c r="N37" i="7"/>
  <c r="G38" i="7"/>
  <c r="H38" i="7"/>
  <c r="L38" i="7"/>
  <c r="M38" i="7"/>
  <c r="N38" i="7"/>
  <c r="G39" i="7"/>
  <c r="H39" i="7"/>
  <c r="L39" i="7"/>
  <c r="M39" i="7"/>
  <c r="N39" i="7"/>
  <c r="G40" i="7"/>
  <c r="H40" i="7"/>
  <c r="L40" i="7"/>
  <c r="M40" i="7"/>
  <c r="N40" i="7"/>
  <c r="G41" i="7"/>
  <c r="H41" i="7"/>
  <c r="L41" i="7"/>
  <c r="M41" i="7"/>
  <c r="N41" i="7"/>
  <c r="G42" i="7"/>
  <c r="H42" i="7"/>
  <c r="L42" i="7"/>
  <c r="M42" i="7"/>
  <c r="N42" i="7"/>
  <c r="G43" i="7"/>
  <c r="H43" i="7"/>
  <c r="L43" i="7"/>
  <c r="G44" i="7"/>
  <c r="H44" i="7"/>
  <c r="L44" i="7"/>
  <c r="G45" i="7"/>
  <c r="H45" i="7"/>
  <c r="L45" i="7"/>
  <c r="G46" i="7"/>
  <c r="H46" i="7"/>
  <c r="L46" i="7"/>
  <c r="E48" i="7"/>
  <c r="F48" i="7"/>
  <c r="J48" i="7"/>
  <c r="I23" i="5"/>
  <c r="Q33" i="5"/>
  <c r="Q36" i="5"/>
  <c r="Q37" i="5"/>
  <c r="Q38" i="5" s="1"/>
  <c r="I41" i="5" s="1"/>
  <c r="I38" i="5"/>
  <c r="I40" i="5"/>
  <c r="I27" i="7"/>
  <c r="I28" i="7"/>
  <c r="I29" i="7"/>
  <c r="I30" i="7"/>
  <c r="I31" i="7"/>
  <c r="I32" i="7" s="1"/>
  <c r="H48" i="7"/>
  <c r="I42" i="5"/>
  <c r="I43" i="5"/>
  <c r="G48" i="7"/>
  <c r="J30" i="12"/>
  <c r="I33" i="7" l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M48" i="7"/>
</calcChain>
</file>

<file path=xl/sharedStrings.xml><?xml version="1.0" encoding="utf-8"?>
<sst xmlns="http://schemas.openxmlformats.org/spreadsheetml/2006/main" count="283" uniqueCount="213">
  <si>
    <t>ÏNDICE - MODELO DE CERTIFICACIÓN POR UVIs</t>
  </si>
  <si>
    <t>Carátula</t>
  </si>
  <si>
    <t>Planilla de Medición ( Planilla A)</t>
  </si>
  <si>
    <t>Certificado en UVIs</t>
  </si>
  <si>
    <r>
      <t>Planilla de Conversión UVIs - $ (Planilla C</t>
    </r>
    <r>
      <rPr>
        <sz val="8"/>
        <rFont val="Arial"/>
        <family val="2"/>
      </rPr>
      <t>1</t>
    </r>
  </si>
  <si>
    <t>Certificado de Obra - Resúmen ( Planilla C)</t>
  </si>
  <si>
    <t>Planilla de Balance de Fondo de Reparo</t>
  </si>
  <si>
    <t>Planilla de Certificado de Desacopio</t>
  </si>
  <si>
    <t>Plan de Trabajo / Avances</t>
  </si>
  <si>
    <t>Documentación Fotográfica</t>
  </si>
  <si>
    <t>Memoria Descriptiva de la ejecución Mensual</t>
  </si>
  <si>
    <t>CERTIFICADO DE OBRA Nº</t>
  </si>
  <si>
    <t>Correspondiente al mes de:</t>
  </si>
  <si>
    <t>Monto $:</t>
  </si>
  <si>
    <t>Observaciones:</t>
  </si>
  <si>
    <t>UNIDAD SUBEJECUTORA CEAMSE</t>
  </si>
  <si>
    <t>PLANILLA DE MEDICIÓN Nº</t>
  </si>
  <si>
    <t xml:space="preserve"> Corresponde al Certificado Nº</t>
  </si>
  <si>
    <t>( PLANILLA  A )</t>
  </si>
  <si>
    <t>PROYECTO: AMBA Parques Metropolitanos</t>
  </si>
  <si>
    <t xml:space="preserve">Fecha de Inicio de Obra: </t>
  </si>
  <si>
    <t xml:space="preserve">Obra: PARQUE CENTRAL. COMPLEJO VILLA DOMÍNICO - CEAMSE      </t>
  </si>
  <si>
    <t>Sistema del Contrato: Ajuste Alzado</t>
  </si>
  <si>
    <t>Inspector de Obra:</t>
  </si>
  <si>
    <t xml:space="preserve">CONTRATISTA: </t>
  </si>
  <si>
    <t xml:space="preserve">Rep. Técnico:  </t>
  </si>
  <si>
    <t xml:space="preserve">MONTO DEL CONTRATO ORIGINAL: </t>
  </si>
  <si>
    <t xml:space="preserve">FECHA DE MEDICIÓN DEL PRESENTE CERTIFICADO DE OBRA: </t>
  </si>
  <si>
    <t xml:space="preserve">MONTO DEL CONTRATO </t>
  </si>
  <si>
    <t>CANTIDADES EJECUTADAS</t>
  </si>
  <si>
    <t xml:space="preserve">Cantidades </t>
  </si>
  <si>
    <t>Item</t>
  </si>
  <si>
    <t xml:space="preserve">DESCRIPCIÓN </t>
  </si>
  <si>
    <t>U.</t>
  </si>
  <si>
    <t>Totales S/</t>
  </si>
  <si>
    <t>S/Certificado</t>
  </si>
  <si>
    <t xml:space="preserve">Certificado </t>
  </si>
  <si>
    <t>Total</t>
  </si>
  <si>
    <t xml:space="preserve"> % Ejecutado</t>
  </si>
  <si>
    <t>Contrato</t>
  </si>
  <si>
    <t>Anterior</t>
  </si>
  <si>
    <t>Presente</t>
  </si>
  <si>
    <t>%</t>
  </si>
  <si>
    <t>Acumulado</t>
  </si>
  <si>
    <t>a la Fecha</t>
  </si>
  <si>
    <t>CERTIFICADO EN UVIS</t>
  </si>
  <si>
    <t xml:space="preserve">MES: </t>
  </si>
  <si>
    <t>( PLANILLA  B )</t>
  </si>
  <si>
    <t xml:space="preserve">AÑO: </t>
  </si>
  <si>
    <t>Obra: PARQUE CENTRAL. COMPLEJO VILLA DOMÍNICO - CEAMSE</t>
  </si>
  <si>
    <t xml:space="preserve">MONTO DEL CONTRATO EN UVIS: </t>
  </si>
  <si>
    <t xml:space="preserve">Inspector de Obra: </t>
  </si>
  <si>
    <t>MES DEL CERTIFICADO:</t>
  </si>
  <si>
    <t>DATOS DEL CONTRATO</t>
  </si>
  <si>
    <t xml:space="preserve">SALDO </t>
  </si>
  <si>
    <t>IMPORTE EN UVIS</t>
  </si>
  <si>
    <t>% EJECUTADO</t>
  </si>
  <si>
    <t>FALTANTE</t>
  </si>
  <si>
    <t>Incidencia</t>
  </si>
  <si>
    <t>Total a la</t>
  </si>
  <si>
    <t>DE</t>
  </si>
  <si>
    <t xml:space="preserve">Total </t>
  </si>
  <si>
    <t>Cant.</t>
  </si>
  <si>
    <t>$ Unitario</t>
  </si>
  <si>
    <t>$ Ítem</t>
  </si>
  <si>
    <t>Fecha</t>
  </si>
  <si>
    <t>CANTIDADES</t>
  </si>
  <si>
    <t>PRESENTE</t>
  </si>
  <si>
    <t>A LA FECHA</t>
  </si>
  <si>
    <t>Monto del Contrato EN UVIS</t>
  </si>
  <si>
    <t>MONTO DEL CERTIFICADO EN UVIS</t>
  </si>
  <si>
    <r>
      <t>Planilla C</t>
    </r>
    <r>
      <rPr>
        <b/>
        <sz val="11"/>
        <rFont val="Arial"/>
        <family val="2"/>
      </rPr>
      <t>1</t>
    </r>
  </si>
  <si>
    <t>Etapa:</t>
  </si>
  <si>
    <t>Empresa:</t>
  </si>
  <si>
    <t>Representante Técnico:</t>
  </si>
  <si>
    <t>Plazo:</t>
  </si>
  <si>
    <t>Fecha de inicio:</t>
  </si>
  <si>
    <t>CONVERSIÓN DE UVIS A PESOS</t>
  </si>
  <si>
    <t>Correspondiente al Acta de Medición Nº</t>
  </si>
  <si>
    <t>Período de Medición:</t>
  </si>
  <si>
    <t>CONTRATO</t>
  </si>
  <si>
    <t>Fecha xxxxxxxx seg. LPN xxxxxxx</t>
  </si>
  <si>
    <t>$</t>
  </si>
  <si>
    <t xml:space="preserve">Corresponde a </t>
  </si>
  <si>
    <t>UVIS</t>
  </si>
  <si>
    <t>U</t>
  </si>
  <si>
    <t>DIFERENCIAS</t>
  </si>
  <si>
    <t>Acum Previsto %</t>
  </si>
  <si>
    <t>Acum. Real %</t>
  </si>
  <si>
    <t>Diferencia %</t>
  </si>
  <si>
    <t>Observaciones</t>
  </si>
  <si>
    <t>CONVERSIÓN UVIS A $</t>
  </si>
  <si>
    <t>$ x UVIS</t>
  </si>
  <si>
    <t>TOTAL $</t>
  </si>
  <si>
    <t>FIRMA Y SELLO  DEL SUPERVISOR DE OBRA</t>
  </si>
  <si>
    <t>FIRMA Y SELLO  DEL COORDINADOR</t>
  </si>
  <si>
    <t xml:space="preserve">FIRMA Y SELLO  DEL </t>
  </si>
  <si>
    <t>REPRESENTANTE TECNICO</t>
  </si>
  <si>
    <t>( PLANILLA  C )</t>
  </si>
  <si>
    <t xml:space="preserve">Obra: PARQUE CENTRAL. COMPLEJO VILLA DOMÍNICO - CEAMSE   </t>
  </si>
  <si>
    <t>CONTRATISTA:</t>
  </si>
  <si>
    <t>MES:</t>
  </si>
  <si>
    <t>RESOLUCIÓN Nº</t>
  </si>
  <si>
    <t>AÑO:</t>
  </si>
  <si>
    <t>DECRETO Nº</t>
  </si>
  <si>
    <t>PLAZO:</t>
  </si>
  <si>
    <t>FECHA DE CONTRATO:</t>
  </si>
  <si>
    <t>MONTO DEL CONTRATO ORIGINAL EN UVIS:</t>
  </si>
  <si>
    <t>FECHA DE INICIACION:</t>
  </si>
  <si>
    <t>SISTEMA DE CONTRATO:</t>
  </si>
  <si>
    <t>REPRESENTANTE TÉCNICO:</t>
  </si>
  <si>
    <t>MES BÁSICO DE MONTO CONTRACTUAL:</t>
  </si>
  <si>
    <t>INSPECCIÓN DE OBRA:</t>
  </si>
  <si>
    <t xml:space="preserve"> </t>
  </si>
  <si>
    <t>PRESENTE CERTIFICADO</t>
  </si>
  <si>
    <t>TOTAL CERTIFICADO</t>
  </si>
  <si>
    <t>PERIODO DEL PRESENTE CERTIF:</t>
  </si>
  <si>
    <t>% PREVISTO</t>
  </si>
  <si>
    <t>% PREVISTO:</t>
  </si>
  <si>
    <t>VALOR UVIS:</t>
  </si>
  <si>
    <t>% REAL:</t>
  </si>
  <si>
    <t>FECHAS DEL VALOR UVIS:</t>
  </si>
  <si>
    <t>1. MONTO BRUTO CERTIFICADO</t>
  </si>
  <si>
    <t>2. DEDUCCIONES Y RETENCIONES</t>
  </si>
  <si>
    <t>A -</t>
  </si>
  <si>
    <t>Monto Total Certificado a la Fecha</t>
  </si>
  <si>
    <t>H -</t>
  </si>
  <si>
    <t>Por Materiales Acopiados Incorporados a la Obra</t>
  </si>
  <si>
    <t>B -</t>
  </si>
  <si>
    <t>Monto Certificado Anteriormente</t>
  </si>
  <si>
    <t>I -</t>
  </si>
  <si>
    <t>Por Deducciones de Anticipo</t>
  </si>
  <si>
    <t>C -</t>
  </si>
  <si>
    <t>Importe del Presente Certificado</t>
  </si>
  <si>
    <t>J -</t>
  </si>
  <si>
    <t>Por Multas</t>
  </si>
  <si>
    <t>D -</t>
  </si>
  <si>
    <t>Factor de Adecuación Provisoria</t>
  </si>
  <si>
    <t xml:space="preserve">SUB TOTAL DEDUCCIONES (H + I + J) = </t>
  </si>
  <si>
    <t>E -</t>
  </si>
  <si>
    <t>Devolución de Retenciones</t>
  </si>
  <si>
    <t>F -</t>
  </si>
  <si>
    <t>Acopio de Materiales S/Certificado de Acopio</t>
  </si>
  <si>
    <t>K -</t>
  </si>
  <si>
    <t>Por Atraso Especial S/Orden de Servicio</t>
  </si>
  <si>
    <t>G -</t>
  </si>
  <si>
    <t>Anticipo S/Orden de Servicio</t>
  </si>
  <si>
    <t>L -</t>
  </si>
  <si>
    <t>Fondo de Reparo ( 5% )</t>
  </si>
  <si>
    <t xml:space="preserve">SUB TOTAL RETENCIONES (K + L) = </t>
  </si>
  <si>
    <t>TOTAL EN UVIS: C + D + E  =</t>
  </si>
  <si>
    <t>TOTAL DE DEDUCCIONES Y RETENCIONES</t>
  </si>
  <si>
    <t>MONTO BRUTO CERTIFICADO EN PESOS $</t>
  </si>
  <si>
    <t>TOTAL DE DEDUCCIONES Y RETENCIONES EN PESOS $</t>
  </si>
  <si>
    <t>SUST. FDO. DE REPARO POL. Nº ……………. - (compañía) ($ 0,00)</t>
  </si>
  <si>
    <t>IMPORTE NETO PRESENTE CERTIFICADO EN PESOS $:</t>
  </si>
  <si>
    <t>IMPORTE DEL PRESENTE CERTIFICADO EN LETRAS:</t>
  </si>
  <si>
    <t>Son pesos…….</t>
  </si>
  <si>
    <t>OBRA:</t>
  </si>
  <si>
    <t>PARQUE CENTRAL. COMPLEJO VILLA DOMÍNICO - CEAMSE</t>
  </si>
  <si>
    <t>EMPRESA:</t>
  </si>
  <si>
    <t>PLANILLA DE BALANCE DE POLIZAS DE FONDO DE REPARO</t>
  </si>
  <si>
    <t>POLIZA Nº</t>
  </si>
  <si>
    <t>ASEGURADOR</t>
  </si>
  <si>
    <t>MONTO ASEGURADO</t>
  </si>
  <si>
    <t>MONTO SUSTITUIDO</t>
  </si>
  <si>
    <t>SALDO UTILIZABLE</t>
  </si>
  <si>
    <t>S/CERTIFICADO Nº</t>
  </si>
  <si>
    <t>OBS</t>
  </si>
  <si>
    <t>INSPECTOR DE OBRA</t>
  </si>
  <si>
    <t xml:space="preserve">CERTIFICADO DE DESACOPIO </t>
  </si>
  <si>
    <t xml:space="preserve">CORRESPONDE A CERTIFICADO DE OBRA Nº </t>
  </si>
  <si>
    <t xml:space="preserve">MONTO DEL CONTRATO ORIGINAL EN UVIS: </t>
  </si>
  <si>
    <t xml:space="preserve">Representante Técnico: </t>
  </si>
  <si>
    <t>DESACOPIO</t>
  </si>
  <si>
    <t>RUBRO</t>
  </si>
  <si>
    <t>ITEM</t>
  </si>
  <si>
    <t>Descripción</t>
  </si>
  <si>
    <t>ACOPIO</t>
  </si>
  <si>
    <t>CANTIDAD</t>
  </si>
  <si>
    <t>ANTERIOR</t>
  </si>
  <si>
    <t>ACUMULADO</t>
  </si>
  <si>
    <t>PRECIO UNITARIO UVIS</t>
  </si>
  <si>
    <t>PRECIO TOTAL</t>
  </si>
  <si>
    <t>TOTAL UVIS</t>
  </si>
  <si>
    <t xml:space="preserve">NOTA: </t>
  </si>
  <si>
    <t>CUADRO COMPARATIVO ENTRE EL PLAN DE TRABAJO Y LOS AVANCES DE OBRA (UVIS)</t>
  </si>
  <si>
    <t>CORRESPONDE A CERTIFICADO DE REDETERMINACION Nº</t>
  </si>
  <si>
    <t>(Fecha)</t>
  </si>
  <si>
    <t xml:space="preserve">Obra: PARQUE CENTRAL. COMPLEJO VILLA DOMÍNICO - CEAMSE  </t>
  </si>
  <si>
    <t>CONTRATO:</t>
  </si>
  <si>
    <t>Monto</t>
  </si>
  <si>
    <t>Monto del Certificado en UVIS</t>
  </si>
  <si>
    <t>Monto Acumulado al Presente en UVIS</t>
  </si>
  <si>
    <t>% de Obra al Presente</t>
  </si>
  <si>
    <t>PLAZO DE OBRA ORIGINAL</t>
  </si>
  <si>
    <t>….. MESES</t>
  </si>
  <si>
    <t xml:space="preserve">PLAZO DE OBRA </t>
  </si>
  <si>
    <t>…… MESES</t>
  </si>
  <si>
    <t>AVANCE FINANCIERO DE OBRA PROYECTADO</t>
  </si>
  <si>
    <t>OBRA EJECUTADA</t>
  </si>
  <si>
    <t>CERT.</t>
  </si>
  <si>
    <t>MES</t>
  </si>
  <si>
    <t>Certificados de Obra</t>
  </si>
  <si>
    <t>Acopio y Desacopios</t>
  </si>
  <si>
    <t>Montos Mensuales en UVIS</t>
  </si>
  <si>
    <t>% Certif.</t>
  </si>
  <si>
    <t>% Acum.</t>
  </si>
  <si>
    <t>Montos Mensuales</t>
  </si>
  <si>
    <t>DOCUMENTACION FOTOGRAFICA</t>
  </si>
  <si>
    <t>CORRESPONDIENTE AL CERTIFICADO DE OBRA Nº</t>
  </si>
  <si>
    <t xml:space="preserve">MEMORIA DESCRIPTIVA DE LA EJECUCIÓN MENSUAL </t>
  </si>
  <si>
    <t>CROQUIS / PLANOS DE AVANCE: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</si>
</sst>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7" formatCode="&quot;$&quot;\ #,##0.00;&quot;$&quot;\ \-#,##0.00"/>
    <numFmt numFmtId="164" formatCode="d\-mmmm\-yyyy"/>
    <numFmt numFmtId="165" formatCode="\$#,##0.00\ ;&quot;($&quot;#,##0.00\)"/>
    <numFmt numFmtId="166" formatCode="&quot;$ &quot;#,##0_);&quot;($ &quot;#,##0\)"/>
    <numFmt numFmtId="167" formatCode="#,##0.0"/>
    <numFmt numFmtId="168" formatCode="d\-mmm\-yy;@"/>
    <numFmt numFmtId="169" formatCode="&quot;$ &quot;#,##0.00"/>
    <numFmt numFmtId="170" formatCode="_-* #,##0.00\ _P_t_s_-;\-* #,##0.00\ _P_t_s_-;_-* \-??\ _P_t_s_-;_-@_-"/>
    <numFmt numFmtId="171" formatCode="[$$-2C0A]\ #,##0.00"/>
    <numFmt numFmtId="172" formatCode="0.0000%"/>
    <numFmt numFmtId="173" formatCode="d&quot; de &quot;mmmm&quot; de &quot;yyyy;@"/>
    <numFmt numFmtId="174" formatCode="0.000%"/>
    <numFmt numFmtId="175" formatCode="_-* #,##0.00&quot; Pts&quot;_-;\-* #,##0.00&quot; Pts&quot;_-;_-* \-??&quot; Pts&quot;_-;_-@_-"/>
    <numFmt numFmtId="176" formatCode="0.0000"/>
    <numFmt numFmtId="177" formatCode="dd/mmm"/>
    <numFmt numFmtId="178" formatCode="[$$-2C0A]#,##0.00"/>
    <numFmt numFmtId="179" formatCode="mm/yy"/>
    <numFmt numFmtId="180" formatCode="0.000000000"/>
    <numFmt numFmtId="181" formatCode="_ [$$-2C0A]\ * #,##0.00_ ;_ [$$-2C0A]\ * \-#,##0.00_ ;_ [$$-2C0A]\ * \-??_ ;_ @_ "/>
    <numFmt numFmtId="182" formatCode="d&quot; de &quot;mmm&quot; de &quot;yy"/>
    <numFmt numFmtId="183" formatCode="[$$-2C0A]\ #,##0.00;[$$-2C0A]&quot; -&quot;#,##0.00"/>
    <numFmt numFmtId="184" formatCode="#,##0.00_ ;\-#,##0.00\ "/>
  </numFmts>
  <fonts count="53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8"/>
      <color indexed="24"/>
      <name val="Modern"/>
      <family val="3"/>
      <charset val="255"/>
    </font>
    <font>
      <sz val="12"/>
      <name val="Modern"/>
      <family val="3"/>
      <charset val="255"/>
    </font>
    <font>
      <i/>
      <sz val="12"/>
      <color indexed="24"/>
      <name val="Modern"/>
      <family val="3"/>
      <charset val="255"/>
    </font>
    <font>
      <sz val="12"/>
      <color indexed="24"/>
      <name val="Roman"/>
      <family val="1"/>
      <charset val="255"/>
    </font>
    <font>
      <sz val="18"/>
      <color indexed="24"/>
      <name val="Times New Roman"/>
      <family val="1"/>
    </font>
    <font>
      <sz val="8"/>
      <name val="Times New Roman"/>
      <family val="1"/>
    </font>
    <font>
      <i/>
      <sz val="12"/>
      <color indexed="24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/>
      <sz val="12"/>
      <name val="Arial"/>
      <family val="2"/>
    </font>
    <font>
      <b/>
      <u/>
      <sz val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Book Antiqua"/>
      <family val="1"/>
    </font>
    <font>
      <sz val="12"/>
      <name val="Arial Narrow"/>
      <family val="2"/>
    </font>
    <font>
      <sz val="12"/>
      <name val="Times New Roman"/>
      <family val="1"/>
    </font>
    <font>
      <b/>
      <u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34"/>
      </patternFill>
    </fill>
    <fill>
      <patternFill patternType="solid">
        <fgColor rgb="FF000000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Protection="0"/>
    <xf numFmtId="0" fontId="4" fillId="0" borderId="0" applyProtection="0"/>
    <xf numFmtId="0" fontId="5" fillId="0" borderId="0" applyProtection="0"/>
    <xf numFmtId="0" fontId="2" fillId="0" borderId="0" applyNumberFormat="0" applyFill="0" applyBorder="0" applyAlignment="0" applyProtection="0"/>
    <xf numFmtId="0" fontId="45" fillId="0" borderId="0" applyFill="0" applyBorder="0" applyAlignment="0" applyProtection="0"/>
    <xf numFmtId="0" fontId="6" fillId="0" borderId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9" fillId="0" borderId="0" applyProtection="0"/>
    <xf numFmtId="0" fontId="10" fillId="0" borderId="0" applyProtection="0"/>
    <xf numFmtId="0" fontId="11" fillId="0" borderId="0" applyNumberFormat="0" applyFill="0" applyBorder="0" applyAlignment="0" applyProtection="0"/>
    <xf numFmtId="0" fontId="12" fillId="0" borderId="0" applyProtection="0"/>
    <xf numFmtId="164" fontId="45" fillId="0" borderId="0" applyFill="0" applyBorder="0" applyAlignment="0" applyProtection="0"/>
    <xf numFmtId="2" fontId="3" fillId="0" borderId="0" applyProtection="0"/>
    <xf numFmtId="4" fontId="3" fillId="0" borderId="0" applyProtection="0"/>
    <xf numFmtId="170" fontId="45" fillId="0" borderId="0" applyFill="0" applyBorder="0" applyAlignment="0" applyProtection="0"/>
    <xf numFmtId="175" fontId="45" fillId="0" borderId="0" applyFill="0" applyBorder="0" applyAlignment="0" applyProtection="0"/>
    <xf numFmtId="165" fontId="3" fillId="0" borderId="0" applyProtection="0"/>
    <xf numFmtId="166" fontId="45" fillId="0" borderId="0" applyFill="0" applyBorder="0" applyAlignment="0" applyProtection="0"/>
    <xf numFmtId="9" fontId="45" fillId="0" borderId="0" applyFill="0" applyBorder="0" applyAlignment="0" applyProtection="0"/>
    <xf numFmtId="167" fontId="45" fillId="0" borderId="0" applyFill="0" applyBorder="0" applyAlignment="0" applyProtection="0"/>
    <xf numFmtId="3" fontId="45" fillId="0" borderId="0" applyFill="0" applyBorder="0" applyAlignment="0" applyProtection="0"/>
    <xf numFmtId="0" fontId="3" fillId="0" borderId="1" applyProtection="0"/>
    <xf numFmtId="0" fontId="46" fillId="0" borderId="103" applyNumberFormat="0" applyFill="0" applyAlignment="0" applyProtection="0"/>
  </cellStyleXfs>
  <cellXfs count="567">
    <xf numFmtId="0" fontId="0" fillId="0" borderId="0" xfId="0"/>
    <xf numFmtId="0" fontId="16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4" fontId="0" fillId="0" borderId="0" xfId="0" applyNumberFormat="1"/>
    <xf numFmtId="4" fontId="19" fillId="0" borderId="2" xfId="0" applyNumberFormat="1" applyFont="1" applyBorder="1" applyAlignment="1">
      <alignment horizontal="center" vertical="center" wrapText="1"/>
    </xf>
    <xf numFmtId="4" fontId="19" fillId="0" borderId="0" xfId="0" applyNumberFormat="1" applyFont="1"/>
    <xf numFmtId="3" fontId="0" fillId="0" borderId="3" xfId="0" applyNumberFormat="1" applyBorder="1" applyAlignment="1">
      <alignment horizontal="center"/>
    </xf>
    <xf numFmtId="4" fontId="0" fillId="0" borderId="3" xfId="0" applyNumberFormat="1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4" xfId="0" applyNumberFormat="1" applyBorder="1"/>
    <xf numFmtId="3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4" fontId="0" fillId="0" borderId="0" xfId="0" applyNumberFormat="1" applyAlignment="1">
      <alignment horizontal="center"/>
    </xf>
    <xf numFmtId="0" fontId="16" fillId="0" borderId="0" xfId="0" applyFont="1"/>
    <xf numFmtId="0" fontId="0" fillId="0" borderId="7" xfId="0" applyBorder="1"/>
    <xf numFmtId="0" fontId="22" fillId="0" borderId="7" xfId="0" applyFont="1" applyBorder="1"/>
    <xf numFmtId="0" fontId="22" fillId="0" borderId="0" xfId="0" applyFont="1"/>
    <xf numFmtId="0" fontId="22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8" xfId="0" applyBorder="1"/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25" fillId="0" borderId="0" xfId="0" applyFont="1" applyAlignment="1">
      <alignment horizontal="center"/>
    </xf>
    <xf numFmtId="0" fontId="20" fillId="0" borderId="8" xfId="0" applyFont="1" applyBorder="1"/>
    <xf numFmtId="2" fontId="0" fillId="0" borderId="0" xfId="0" applyNumberFormat="1"/>
    <xf numFmtId="0" fontId="20" fillId="0" borderId="12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4" fontId="2" fillId="0" borderId="9" xfId="0" applyNumberFormat="1" applyFont="1" applyBorder="1"/>
    <xf numFmtId="2" fontId="0" fillId="0" borderId="9" xfId="0" applyNumberFormat="1" applyBorder="1"/>
    <xf numFmtId="2" fontId="0" fillId="0" borderId="13" xfId="0" applyNumberFormat="1" applyBorder="1"/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/>
    <xf numFmtId="4" fontId="16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4" fontId="16" fillId="0" borderId="15" xfId="0" applyNumberFormat="1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4" fontId="16" fillId="0" borderId="2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0" fillId="0" borderId="15" xfId="0" applyBorder="1"/>
    <xf numFmtId="0" fontId="0" fillId="0" borderId="2" xfId="0" applyBorder="1"/>
    <xf numFmtId="171" fontId="0" fillId="0" borderId="0" xfId="0" applyNumberFormat="1"/>
    <xf numFmtId="175" fontId="0" fillId="0" borderId="0" xfId="19" applyFont="1" applyFill="1" applyBorder="1" applyAlignment="1" applyProtection="1">
      <alignment horizontal="left"/>
    </xf>
    <xf numFmtId="2" fontId="16" fillId="0" borderId="0" xfId="0" applyNumberFormat="1" applyFont="1"/>
    <xf numFmtId="0" fontId="16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10" fontId="14" fillId="0" borderId="16" xfId="22" applyNumberFormat="1" applyFont="1" applyFill="1" applyBorder="1" applyAlignment="1" applyProtection="1">
      <alignment horizontal="center" vertical="center"/>
    </xf>
    <xf numFmtId="4" fontId="14" fillId="0" borderId="18" xfId="22" applyNumberFormat="1" applyFont="1" applyFill="1" applyBorder="1" applyAlignment="1" applyProtection="1">
      <alignment horizontal="center"/>
    </xf>
    <xf numFmtId="4" fontId="16" fillId="0" borderId="17" xfId="0" applyNumberFormat="1" applyFont="1" applyBorder="1" applyAlignment="1">
      <alignment horizontal="left"/>
    </xf>
    <xf numFmtId="10" fontId="15" fillId="0" borderId="18" xfId="22" applyNumberFormat="1" applyFont="1" applyFill="1" applyBorder="1" applyAlignment="1" applyProtection="1">
      <alignment horizontal="right" vertical="center"/>
    </xf>
    <xf numFmtId="176" fontId="16" fillId="0" borderId="0" xfId="0" applyNumberFormat="1" applyFont="1"/>
    <xf numFmtId="174" fontId="16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22" applyNumberFormat="1" applyFont="1" applyFill="1" applyBorder="1" applyAlignment="1" applyProtection="1"/>
    <xf numFmtId="10" fontId="0" fillId="0" borderId="0" xfId="0" applyNumberFormat="1"/>
    <xf numFmtId="169" fontId="0" fillId="0" borderId="0" xfId="0" applyNumberFormat="1"/>
    <xf numFmtId="171" fontId="2" fillId="0" borderId="0" xfId="0" applyNumberFormat="1" applyFont="1"/>
    <xf numFmtId="0" fontId="29" fillId="0" borderId="0" xfId="0" applyFont="1" applyAlignment="1">
      <alignment horizontal="center"/>
    </xf>
    <xf numFmtId="172" fontId="0" fillId="0" borderId="0" xfId="0" applyNumberFormat="1"/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13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vertical="center" wrapText="1"/>
    </xf>
    <xf numFmtId="172" fontId="30" fillId="0" borderId="21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textRotation="90" wrapText="1"/>
    </xf>
    <xf numFmtId="172" fontId="30" fillId="0" borderId="0" xfId="0" applyNumberFormat="1" applyFont="1" applyAlignment="1">
      <alignment horizontal="center" wrapText="1"/>
    </xf>
    <xf numFmtId="171" fontId="30" fillId="0" borderId="0" xfId="0" applyNumberFormat="1" applyFont="1" applyAlignment="1">
      <alignment horizontal="center" wrapText="1"/>
    </xf>
    <xf numFmtId="0" fontId="32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71" fontId="15" fillId="0" borderId="28" xfId="0" applyNumberFormat="1" applyFont="1" applyBorder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" fontId="0" fillId="0" borderId="27" xfId="0" applyNumberFormat="1" applyBorder="1" applyAlignment="1">
      <alignment horizontal="center" wrapText="1"/>
    </xf>
    <xf numFmtId="4" fontId="0" fillId="0" borderId="29" xfId="0" applyNumberFormat="1" applyBorder="1" applyAlignment="1">
      <alignment horizontal="center" wrapText="1"/>
    </xf>
    <xf numFmtId="171" fontId="0" fillId="0" borderId="24" xfId="0" applyNumberFormat="1" applyBorder="1" applyAlignment="1">
      <alignment horizontal="center" wrapText="1"/>
    </xf>
    <xf numFmtId="10" fontId="0" fillId="0" borderId="29" xfId="0" applyNumberFormat="1" applyBorder="1" applyAlignment="1">
      <alignment horizontal="center" wrapText="1"/>
    </xf>
    <xf numFmtId="10" fontId="0" fillId="0" borderId="28" xfId="0" applyNumberFormat="1" applyBorder="1" applyAlignment="1">
      <alignment horizontal="center" wrapText="1"/>
    </xf>
    <xf numFmtId="171" fontId="0" fillId="0" borderId="30" xfId="0" applyNumberFormat="1" applyBorder="1" applyAlignment="1">
      <alignment horizontal="center" wrapText="1"/>
    </xf>
    <xf numFmtId="171" fontId="15" fillId="0" borderId="0" xfId="0" applyNumberFormat="1" applyFont="1" applyAlignment="1">
      <alignment horizontal="center" wrapText="1"/>
    </xf>
    <xf numFmtId="0" fontId="32" fillId="0" borderId="31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71" fontId="15" fillId="0" borderId="33" xfId="0" applyNumberFormat="1" applyFont="1" applyBorder="1" applyAlignment="1">
      <alignment horizontal="center" wrapText="1"/>
    </xf>
    <xf numFmtId="4" fontId="0" fillId="0" borderId="31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34" xfId="0" applyNumberFormat="1" applyBorder="1" applyAlignment="1">
      <alignment horizontal="center" wrapText="1"/>
    </xf>
    <xf numFmtId="171" fontId="0" fillId="0" borderId="31" xfId="0" applyNumberFormat="1" applyBorder="1" applyAlignment="1">
      <alignment horizontal="center" wrapText="1"/>
    </xf>
    <xf numFmtId="10" fontId="0" fillId="0" borderId="34" xfId="0" applyNumberFormat="1" applyBorder="1" applyAlignment="1">
      <alignment horizontal="center" wrapText="1"/>
    </xf>
    <xf numFmtId="10" fontId="0" fillId="0" borderId="33" xfId="0" applyNumberFormat="1" applyBorder="1" applyAlignment="1">
      <alignment horizontal="center" wrapText="1"/>
    </xf>
    <xf numFmtId="171" fontId="0" fillId="0" borderId="35" xfId="0" applyNumberFormat="1" applyBorder="1" applyAlignment="1">
      <alignment horizontal="center" wrapText="1"/>
    </xf>
    <xf numFmtId="0" fontId="33" fillId="0" borderId="2" xfId="0" applyFont="1" applyBorder="1" applyAlignment="1">
      <alignment horizontal="center" vertical="center"/>
    </xf>
    <xf numFmtId="0" fontId="34" fillId="0" borderId="22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2" fontId="15" fillId="0" borderId="20" xfId="0" applyNumberFormat="1" applyFont="1" applyBorder="1" applyAlignment="1">
      <alignment horizontal="center" wrapText="1"/>
    </xf>
    <xf numFmtId="169" fontId="15" fillId="0" borderId="36" xfId="0" applyNumberFormat="1" applyFont="1" applyBorder="1" applyAlignment="1">
      <alignment horizontal="center"/>
    </xf>
    <xf numFmtId="171" fontId="15" fillId="0" borderId="21" xfId="0" applyNumberFormat="1" applyFont="1" applyBorder="1" applyAlignment="1">
      <alignment horizontal="center" wrapText="1"/>
    </xf>
    <xf numFmtId="2" fontId="31" fillId="0" borderId="0" xfId="0" applyNumberFormat="1" applyFont="1" applyAlignment="1">
      <alignment horizontal="center" vertical="top" wrapText="1"/>
    </xf>
    <xf numFmtId="171" fontId="15" fillId="0" borderId="22" xfId="0" applyNumberFormat="1" applyFont="1" applyBorder="1" applyAlignment="1">
      <alignment horizontal="center" wrapText="1"/>
    </xf>
    <xf numFmtId="171" fontId="0" fillId="0" borderId="20" xfId="0" applyNumberFormat="1" applyBorder="1"/>
    <xf numFmtId="171" fontId="0" fillId="0" borderId="23" xfId="0" applyNumberFormat="1" applyBorder="1"/>
    <xf numFmtId="171" fontId="0" fillId="0" borderId="22" xfId="0" applyNumberFormat="1" applyBorder="1"/>
    <xf numFmtId="171" fontId="15" fillId="0" borderId="37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 vertical="top" wrapText="1"/>
    </xf>
    <xf numFmtId="10" fontId="14" fillId="2" borderId="35" xfId="22" applyNumberFormat="1" applyFont="1" applyFill="1" applyBorder="1" applyAlignment="1" applyProtection="1">
      <alignment horizontal="center" vertical="center" wrapText="1"/>
    </xf>
    <xf numFmtId="171" fontId="18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20" fillId="0" borderId="0" xfId="0" applyFont="1"/>
    <xf numFmtId="10" fontId="0" fillId="0" borderId="0" xfId="0" applyNumberFormat="1" applyAlignment="1">
      <alignment horizontal="center"/>
    </xf>
    <xf numFmtId="169" fontId="0" fillId="0" borderId="12" xfId="0" applyNumberFormat="1" applyBorder="1"/>
    <xf numFmtId="0" fontId="15" fillId="0" borderId="0" xfId="0" applyFont="1"/>
    <xf numFmtId="0" fontId="18" fillId="3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8" fillId="3" borderId="40" xfId="0" applyFont="1" applyFill="1" applyBorder="1" applyAlignment="1">
      <alignment horizontal="left"/>
    </xf>
    <xf numFmtId="0" fontId="18" fillId="3" borderId="0" xfId="0" applyFont="1" applyFill="1" applyAlignment="1">
      <alignment horizontal="center" vertical="center" wrapText="1"/>
    </xf>
    <xf numFmtId="4" fontId="35" fillId="2" borderId="41" xfId="0" applyNumberFormat="1" applyFont="1" applyFill="1" applyBorder="1" applyAlignment="1">
      <alignment horizontal="center" vertical="center" wrapText="1"/>
    </xf>
    <xf numFmtId="4" fontId="14" fillId="2" borderId="35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left"/>
    </xf>
    <xf numFmtId="2" fontId="15" fillId="0" borderId="18" xfId="0" applyNumberFormat="1" applyFont="1" applyBorder="1" applyAlignment="1">
      <alignment horizontal="right" vertical="center"/>
    </xf>
    <xf numFmtId="2" fontId="15" fillId="3" borderId="18" xfId="0" applyNumberFormat="1" applyFont="1" applyFill="1" applyBorder="1" applyAlignment="1">
      <alignment horizontal="right" vertical="center"/>
    </xf>
    <xf numFmtId="0" fontId="47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47" fillId="0" borderId="44" xfId="0" applyFont="1" applyBorder="1" applyAlignment="1">
      <alignment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5" xfId="0" applyFont="1" applyBorder="1" applyAlignment="1">
      <alignment vertical="center" wrapText="1"/>
    </xf>
    <xf numFmtId="0" fontId="38" fillId="0" borderId="43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0" fillId="0" borderId="46" xfId="0" applyBorder="1" applyAlignment="1">
      <alignment horizontal="center"/>
    </xf>
    <xf numFmtId="2" fontId="0" fillId="0" borderId="47" xfId="0" applyNumberFormat="1" applyBorder="1"/>
    <xf numFmtId="0" fontId="47" fillId="0" borderId="48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left" indent="1"/>
    </xf>
    <xf numFmtId="0" fontId="34" fillId="2" borderId="17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left" vertical="center"/>
    </xf>
    <xf numFmtId="0" fontId="34" fillId="2" borderId="17" xfId="0" applyFont="1" applyFill="1" applyBorder="1" applyAlignment="1">
      <alignment horizontal="left" vertical="center"/>
    </xf>
    <xf numFmtId="0" fontId="34" fillId="2" borderId="4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4" borderId="0" xfId="0" applyFill="1"/>
    <xf numFmtId="4" fontId="0" fillId="4" borderId="0" xfId="0" applyNumberFormat="1" applyFill="1"/>
    <xf numFmtId="0" fontId="0" fillId="4" borderId="50" xfId="0" applyFill="1" applyBorder="1"/>
    <xf numFmtId="0" fontId="22" fillId="4" borderId="51" xfId="0" applyFont="1" applyFill="1" applyBorder="1" applyAlignment="1">
      <alignment horizontal="center"/>
    </xf>
    <xf numFmtId="0" fontId="24" fillId="4" borderId="0" xfId="0" applyFont="1" applyFill="1" applyAlignment="1">
      <alignment horizontal="left"/>
    </xf>
    <xf numFmtId="0" fontId="24" fillId="4" borderId="0" xfId="0" applyFont="1" applyFill="1"/>
    <xf numFmtId="0" fontId="22" fillId="4" borderId="5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52" xfId="0" applyFill="1" applyBorder="1"/>
    <xf numFmtId="4" fontId="43" fillId="4" borderId="0" xfId="0" applyNumberFormat="1" applyFont="1" applyFill="1" applyAlignment="1">
      <alignment horizontal="center"/>
    </xf>
    <xf numFmtId="0" fontId="20" fillId="4" borderId="52" xfId="0" applyFont="1" applyFill="1" applyBorder="1"/>
    <xf numFmtId="0" fontId="20" fillId="4" borderId="0" xfId="0" applyFont="1" applyFill="1"/>
    <xf numFmtId="4" fontId="25" fillId="4" borderId="0" xfId="0" applyNumberFormat="1" applyFont="1" applyFill="1" applyAlignment="1">
      <alignment horizontal="center"/>
    </xf>
    <xf numFmtId="4" fontId="25" fillId="4" borderId="0" xfId="0" applyNumberFormat="1" applyFont="1" applyFill="1"/>
    <xf numFmtId="4" fontId="25" fillId="4" borderId="0" xfId="0" applyNumberFormat="1" applyFont="1" applyFill="1" applyAlignment="1">
      <alignment horizontal="right"/>
    </xf>
    <xf numFmtId="0" fontId="15" fillId="4" borderId="0" xfId="0" applyFont="1" applyFill="1" applyAlignment="1">
      <alignment horizontal="right"/>
    </xf>
    <xf numFmtId="3" fontId="2" fillId="4" borderId="0" xfId="0" applyNumberFormat="1" applyFont="1" applyFill="1" applyAlignment="1">
      <alignment horizontal="center"/>
    </xf>
    <xf numFmtId="4" fontId="2" fillId="4" borderId="0" xfId="0" applyNumberFormat="1" applyFont="1" applyFill="1"/>
    <xf numFmtId="0" fontId="15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20" fillId="4" borderId="0" xfId="0" applyFont="1" applyFill="1" applyAlignment="1">
      <alignment horizontal="right"/>
    </xf>
    <xf numFmtId="0" fontId="16" fillId="4" borderId="0" xfId="0" applyFont="1" applyFill="1"/>
    <xf numFmtId="169" fontId="0" fillId="4" borderId="0" xfId="0" applyNumberFormat="1" applyFill="1" applyAlignment="1">
      <alignment horizontal="center"/>
    </xf>
    <xf numFmtId="2" fontId="0" fillId="4" borderId="0" xfId="0" applyNumberFormat="1" applyFill="1"/>
    <xf numFmtId="10" fontId="0" fillId="4" borderId="0" xfId="0" applyNumberFormat="1" applyFill="1" applyAlignment="1">
      <alignment horizontal="center"/>
    </xf>
    <xf numFmtId="10" fontId="0" fillId="4" borderId="0" xfId="0" applyNumberFormat="1" applyFill="1"/>
    <xf numFmtId="0" fontId="16" fillId="4" borderId="0" xfId="0" applyFont="1" applyFill="1" applyAlignment="1">
      <alignment horizontal="left"/>
    </xf>
    <xf numFmtId="169" fontId="0" fillId="4" borderId="0" xfId="0" applyNumberFormat="1" applyFill="1"/>
    <xf numFmtId="0" fontId="0" fillId="4" borderId="52" xfId="0" applyFill="1" applyBorder="1" applyAlignment="1">
      <alignment horizontal="center"/>
    </xf>
    <xf numFmtId="0" fontId="0" fillId="4" borderId="3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/>
    </xf>
    <xf numFmtId="4" fontId="0" fillId="4" borderId="55" xfId="0" applyNumberFormat="1" applyFill="1" applyBorder="1" applyAlignment="1">
      <alignment horizontal="center"/>
    </xf>
    <xf numFmtId="171" fontId="0" fillId="4" borderId="0" xfId="0" applyNumberFormat="1" applyFill="1"/>
    <xf numFmtId="0" fontId="0" fillId="4" borderId="55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14" xfId="0" applyFill="1" applyBorder="1" applyAlignment="1">
      <alignment horizontal="center"/>
    </xf>
    <xf numFmtId="182" fontId="0" fillId="4" borderId="56" xfId="0" applyNumberFormat="1" applyFill="1" applyBorder="1"/>
    <xf numFmtId="2" fontId="15" fillId="4" borderId="0" xfId="0" applyNumberFormat="1" applyFont="1" applyFill="1"/>
    <xf numFmtId="10" fontId="0" fillId="4" borderId="52" xfId="0" applyNumberFormat="1" applyFill="1" applyBorder="1"/>
    <xf numFmtId="183" fontId="0" fillId="4" borderId="0" xfId="0" applyNumberFormat="1" applyFill="1"/>
    <xf numFmtId="2" fontId="45" fillId="4" borderId="0" xfId="22" applyNumberFormat="1" applyFill="1" applyBorder="1" applyAlignment="1" applyProtection="1"/>
    <xf numFmtId="0" fontId="0" fillId="4" borderId="19" xfId="0" applyFill="1" applyBorder="1"/>
    <xf numFmtId="14" fontId="0" fillId="4" borderId="57" xfId="0" applyNumberFormat="1" applyFill="1" applyBorder="1"/>
    <xf numFmtId="169" fontId="0" fillId="4" borderId="9" xfId="0" applyNumberFormat="1" applyFill="1" applyBorder="1"/>
    <xf numFmtId="10" fontId="45" fillId="4" borderId="9" xfId="22" applyNumberFormat="1" applyFill="1" applyBorder="1" applyAlignment="1" applyProtection="1"/>
    <xf numFmtId="10" fontId="0" fillId="4" borderId="9" xfId="0" applyNumberFormat="1" applyFill="1" applyBorder="1"/>
    <xf numFmtId="178" fontId="45" fillId="4" borderId="9" xfId="19" applyNumberFormat="1" applyFill="1" applyBorder="1" applyAlignment="1" applyProtection="1"/>
    <xf numFmtId="10" fontId="0" fillId="4" borderId="10" xfId="0" applyNumberFormat="1" applyFill="1" applyBorder="1"/>
    <xf numFmtId="14" fontId="0" fillId="4" borderId="0" xfId="0" applyNumberFormat="1" applyFill="1"/>
    <xf numFmtId="10" fontId="45" fillId="4" borderId="0" xfId="22" applyNumberFormat="1" applyFill="1" applyBorder="1" applyAlignment="1" applyProtection="1"/>
    <xf numFmtId="178" fontId="45" fillId="4" borderId="0" xfId="19" applyNumberFormat="1" applyFill="1" applyBorder="1" applyAlignment="1" applyProtection="1"/>
    <xf numFmtId="4" fontId="45" fillId="4" borderId="0" xfId="18" applyNumberFormat="1" applyFill="1" applyBorder="1" applyAlignment="1" applyProtection="1"/>
    <xf numFmtId="2" fontId="15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left" indent="1"/>
    </xf>
    <xf numFmtId="0" fontId="0" fillId="4" borderId="58" xfId="0" applyFill="1" applyBorder="1"/>
    <xf numFmtId="0" fontId="0" fillId="4" borderId="59" xfId="0" applyFill="1" applyBorder="1"/>
    <xf numFmtId="0" fontId="0" fillId="4" borderId="60" xfId="0" applyFill="1" applyBorder="1"/>
    <xf numFmtId="0" fontId="0" fillId="4" borderId="61" xfId="0" applyFill="1" applyBorder="1" applyAlignment="1">
      <alignment horizontal="left" indent="1"/>
    </xf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44" xfId="0" applyFill="1" applyBorder="1"/>
    <xf numFmtId="0" fontId="0" fillId="4" borderId="45" xfId="0" applyFill="1" applyBorder="1"/>
    <xf numFmtId="0" fontId="16" fillId="4" borderId="0" xfId="0" applyFont="1" applyFill="1" applyAlignment="1">
      <alignment horizontal="center"/>
    </xf>
    <xf numFmtId="4" fontId="16" fillId="4" borderId="0" xfId="0" applyNumberFormat="1" applyFont="1" applyFill="1" applyAlignment="1">
      <alignment horizontal="left"/>
    </xf>
    <xf numFmtId="4" fontId="0" fillId="4" borderId="0" xfId="0" applyNumberFormat="1" applyFill="1" applyAlignment="1">
      <alignment horizontal="left"/>
    </xf>
    <xf numFmtId="0" fontId="15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4" fontId="15" fillId="4" borderId="0" xfId="0" applyNumberFormat="1" applyFont="1" applyFill="1" applyAlignment="1">
      <alignment horizontal="left"/>
    </xf>
    <xf numFmtId="173" fontId="15" fillId="4" borderId="0" xfId="0" applyNumberFormat="1" applyFont="1" applyFill="1"/>
    <xf numFmtId="0" fontId="0" fillId="4" borderId="58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65" xfId="0" applyFill="1" applyBorder="1" applyAlignment="1">
      <alignment horizontal="left"/>
    </xf>
    <xf numFmtId="0" fontId="18" fillId="4" borderId="59" xfId="0" applyFont="1" applyFill="1" applyBorder="1" applyAlignment="1">
      <alignment horizontal="center" vertical="center"/>
    </xf>
    <xf numFmtId="4" fontId="20" fillId="4" borderId="65" xfId="0" applyNumberFormat="1" applyFont="1" applyFill="1" applyBorder="1" applyAlignment="1">
      <alignment horizontal="center"/>
    </xf>
    <xf numFmtId="0" fontId="15" fillId="4" borderId="61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39" xfId="0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/>
    </xf>
    <xf numFmtId="4" fontId="20" fillId="4" borderId="39" xfId="0" applyNumberFormat="1" applyFont="1" applyFill="1" applyBorder="1" applyAlignment="1">
      <alignment horizontal="center"/>
    </xf>
    <xf numFmtId="4" fontId="18" fillId="4" borderId="38" xfId="0" applyNumberFormat="1" applyFont="1" applyFill="1" applyBorder="1" applyAlignment="1">
      <alignment horizontal="center" wrapText="1"/>
    </xf>
    <xf numFmtId="0" fontId="18" fillId="4" borderId="38" xfId="0" applyFont="1" applyFill="1" applyBorder="1" applyAlignment="1">
      <alignment horizontal="center" wrapText="1"/>
    </xf>
    <xf numFmtId="0" fontId="16" fillId="4" borderId="39" xfId="0" applyFont="1" applyFill="1" applyBorder="1" applyAlignment="1">
      <alignment horizontal="center" wrapText="1"/>
    </xf>
    <xf numFmtId="4" fontId="16" fillId="4" borderId="38" xfId="0" applyNumberFormat="1" applyFont="1" applyFill="1" applyBorder="1" applyAlignment="1">
      <alignment horizontal="center"/>
    </xf>
    <xf numFmtId="4" fontId="16" fillId="4" borderId="38" xfId="0" applyNumberFormat="1" applyFont="1" applyFill="1" applyBorder="1" applyAlignment="1">
      <alignment horizontal="center" vertical="center"/>
    </xf>
    <xf numFmtId="0" fontId="0" fillId="4" borderId="61" xfId="0" applyFill="1" applyBorder="1" applyAlignment="1">
      <alignment horizontal="center"/>
    </xf>
    <xf numFmtId="0" fontId="0" fillId="4" borderId="39" xfId="0" applyFill="1" applyBorder="1" applyAlignment="1">
      <alignment horizontal="left"/>
    </xf>
    <xf numFmtId="4" fontId="16" fillId="4" borderId="39" xfId="0" applyNumberFormat="1" applyFont="1" applyFill="1" applyBorder="1" applyAlignment="1">
      <alignment horizontal="center" wrapText="1"/>
    </xf>
    <xf numFmtId="4" fontId="16" fillId="4" borderId="39" xfId="0" applyNumberFormat="1" applyFont="1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0" xfId="0" applyFill="1" applyBorder="1" applyAlignment="1">
      <alignment horizontal="left"/>
    </xf>
    <xf numFmtId="4" fontId="16" fillId="4" borderId="40" xfId="0" applyNumberFormat="1" applyFont="1" applyFill="1" applyBorder="1" applyAlignment="1">
      <alignment horizontal="left"/>
    </xf>
    <xf numFmtId="0" fontId="16" fillId="4" borderId="40" xfId="0" applyFont="1" applyFill="1" applyBorder="1" applyAlignment="1">
      <alignment horizontal="left"/>
    </xf>
    <xf numFmtId="4" fontId="16" fillId="4" borderId="40" xfId="0" applyNumberFormat="1" applyFont="1" applyFill="1" applyBorder="1" applyAlignment="1">
      <alignment horizontal="center"/>
    </xf>
    <xf numFmtId="4" fontId="0" fillId="4" borderId="40" xfId="0" applyNumberFormat="1" applyFill="1" applyBorder="1" applyAlignment="1">
      <alignment horizontal="left"/>
    </xf>
    <xf numFmtId="0" fontId="16" fillId="4" borderId="38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/>
    </xf>
    <xf numFmtId="0" fontId="16" fillId="4" borderId="67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/>
    </xf>
    <xf numFmtId="0" fontId="16" fillId="4" borderId="68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16" fillId="4" borderId="69" xfId="0" applyFont="1" applyFill="1" applyBorder="1" applyAlignment="1">
      <alignment horizontal="center"/>
    </xf>
    <xf numFmtId="171" fontId="16" fillId="4" borderId="0" xfId="0" applyNumberFormat="1" applyFont="1" applyFill="1" applyAlignment="1">
      <alignment horizontal="left"/>
    </xf>
    <xf numFmtId="0" fontId="0" fillId="4" borderId="9" xfId="0" applyFill="1" applyBorder="1" applyAlignment="1">
      <alignment horizontal="left"/>
    </xf>
    <xf numFmtId="4" fontId="16" fillId="4" borderId="9" xfId="0" applyNumberFormat="1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4" fontId="0" fillId="4" borderId="9" xfId="0" applyNumberFormat="1" applyFill="1" applyBorder="1" applyAlignment="1">
      <alignment horizontal="left"/>
    </xf>
    <xf numFmtId="0" fontId="0" fillId="4" borderId="9" xfId="0" applyFill="1" applyBorder="1"/>
    <xf numFmtId="2" fontId="0" fillId="4" borderId="9" xfId="0" applyNumberFormat="1" applyFill="1" applyBorder="1"/>
    <xf numFmtId="0" fontId="31" fillId="0" borderId="0" xfId="0" applyFont="1" applyAlignment="1">
      <alignment vertical="center" wrapText="1"/>
    </xf>
    <xf numFmtId="0" fontId="48" fillId="4" borderId="0" xfId="0" applyFont="1" applyFill="1" applyAlignment="1">
      <alignment horizontal="center" vertical="center" readingOrder="1"/>
    </xf>
    <xf numFmtId="0" fontId="49" fillId="4" borderId="0" xfId="0" applyFont="1" applyFill="1" applyAlignment="1">
      <alignment horizontal="center" vertical="center" readingOrder="1"/>
    </xf>
    <xf numFmtId="0" fontId="0" fillId="0" borderId="45" xfId="0" applyBorder="1"/>
    <xf numFmtId="0" fontId="0" fillId="4" borderId="8" xfId="0" applyFill="1" applyBorder="1"/>
    <xf numFmtId="0" fontId="2" fillId="4" borderId="0" xfId="0" applyFont="1" applyFill="1" applyAlignment="1">
      <alignment horizontal="left" vertical="center"/>
    </xf>
    <xf numFmtId="0" fontId="50" fillId="4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0" fontId="0" fillId="4" borderId="70" xfId="0" applyFill="1" applyBorder="1"/>
    <xf numFmtId="0" fontId="0" fillId="4" borderId="71" xfId="0" applyFill="1" applyBorder="1"/>
    <xf numFmtId="0" fontId="0" fillId="4" borderId="72" xfId="0" applyFill="1" applyBorder="1"/>
    <xf numFmtId="0" fontId="0" fillId="4" borderId="73" xfId="0" applyFill="1" applyBorder="1"/>
    <xf numFmtId="0" fontId="13" fillId="4" borderId="0" xfId="0" applyFont="1" applyFill="1" applyAlignment="1">
      <alignment horizontal="left"/>
    </xf>
    <xf numFmtId="0" fontId="0" fillId="4" borderId="74" xfId="0" applyFill="1" applyBorder="1"/>
    <xf numFmtId="0" fontId="15" fillId="4" borderId="74" xfId="0" applyFont="1" applyFill="1" applyBorder="1" applyAlignment="1">
      <alignment horizontal="left"/>
    </xf>
    <xf numFmtId="0" fontId="0" fillId="4" borderId="75" xfId="0" applyFill="1" applyBorder="1"/>
    <xf numFmtId="0" fontId="0" fillId="4" borderId="76" xfId="0" applyFill="1" applyBorder="1"/>
    <xf numFmtId="0" fontId="0" fillId="4" borderId="77" xfId="0" applyFill="1" applyBorder="1"/>
    <xf numFmtId="0" fontId="0" fillId="4" borderId="11" xfId="0" applyFill="1" applyBorder="1"/>
    <xf numFmtId="0" fontId="0" fillId="4" borderId="7" xfId="0" applyFill="1" applyBorder="1"/>
    <xf numFmtId="0" fontId="0" fillId="4" borderId="51" xfId="0" applyFill="1" applyBorder="1"/>
    <xf numFmtId="0" fontId="2" fillId="4" borderId="52" xfId="0" applyFont="1" applyFill="1" applyBorder="1"/>
    <xf numFmtId="0" fontId="0" fillId="4" borderId="0" xfId="0" applyFill="1" applyAlignment="1">
      <alignment horizontal="right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3" fillId="4" borderId="0" xfId="0" applyFont="1" applyFill="1"/>
    <xf numFmtId="178" fontId="0" fillId="4" borderId="0" xfId="0" applyNumberFormat="1" applyFill="1" applyAlignment="1">
      <alignment horizontal="right"/>
    </xf>
    <xf numFmtId="10" fontId="45" fillId="4" borderId="0" xfId="22" applyNumberFormat="1" applyFill="1" applyBorder="1" applyAlignment="1" applyProtection="1">
      <alignment horizontal="right"/>
    </xf>
    <xf numFmtId="178" fontId="0" fillId="4" borderId="0" xfId="0" applyNumberFormat="1" applyFill="1"/>
    <xf numFmtId="10" fontId="27" fillId="4" borderId="0" xfId="0" applyNumberFormat="1" applyFont="1" applyFill="1"/>
    <xf numFmtId="179" fontId="0" fillId="4" borderId="0" xfId="0" applyNumberFormat="1" applyFill="1" applyAlignment="1">
      <alignment horizontal="left"/>
    </xf>
    <xf numFmtId="179" fontId="0" fillId="4" borderId="0" xfId="0" applyNumberFormat="1" applyFill="1"/>
    <xf numFmtId="178" fontId="15" fillId="4" borderId="0" xfId="0" applyNumberFormat="1" applyFont="1" applyFill="1" applyAlignment="1">
      <alignment horizontal="right"/>
    </xf>
    <xf numFmtId="169" fontId="15" fillId="4" borderId="0" xfId="0" applyNumberFormat="1" applyFont="1" applyFill="1"/>
    <xf numFmtId="179" fontId="0" fillId="4" borderId="78" xfId="0" applyNumberFormat="1" applyFill="1" applyBorder="1"/>
    <xf numFmtId="0" fontId="0" fillId="6" borderId="0" xfId="0" applyFill="1" applyAlignment="1">
      <alignment horizontal="right"/>
    </xf>
    <xf numFmtId="10" fontId="0" fillId="6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6" borderId="0" xfId="0" applyFill="1" applyAlignment="1">
      <alignment horizontal="center"/>
    </xf>
    <xf numFmtId="10" fontId="0" fillId="6" borderId="0" xfId="0" applyNumberFormat="1" applyFill="1"/>
    <xf numFmtId="0" fontId="0" fillId="4" borderId="79" xfId="0" applyFill="1" applyBorder="1"/>
    <xf numFmtId="0" fontId="0" fillId="6" borderId="0" xfId="0" applyFill="1"/>
    <xf numFmtId="0" fontId="0" fillId="6" borderId="0" xfId="0" applyFill="1" applyAlignment="1">
      <alignment horizontal="left"/>
    </xf>
    <xf numFmtId="0" fontId="0" fillId="4" borderId="80" xfId="0" applyFill="1" applyBorder="1"/>
    <xf numFmtId="0" fontId="0" fillId="0" borderId="60" xfId="0" applyBorder="1"/>
    <xf numFmtId="0" fontId="0" fillId="0" borderId="62" xfId="0" applyBorder="1"/>
    <xf numFmtId="0" fontId="0" fillId="5" borderId="61" xfId="0" applyFill="1" applyBorder="1"/>
    <xf numFmtId="0" fontId="2" fillId="5" borderId="61" xfId="0" applyFont="1" applyFill="1" applyBorder="1"/>
    <xf numFmtId="0" fontId="0" fillId="5" borderId="61" xfId="0" applyFill="1" applyBorder="1" applyAlignment="1">
      <alignment horizontal="center"/>
    </xf>
    <xf numFmtId="177" fontId="0" fillId="4" borderId="61" xfId="0" applyNumberFormat="1" applyFill="1" applyBorder="1"/>
    <xf numFmtId="177" fontId="0" fillId="4" borderId="61" xfId="0" applyNumberFormat="1" applyFill="1" applyBorder="1" applyAlignment="1">
      <alignment horizontal="right"/>
    </xf>
    <xf numFmtId="0" fontId="0" fillId="4" borderId="61" xfId="0" applyFill="1" applyBorder="1" applyAlignment="1">
      <alignment horizontal="right"/>
    </xf>
    <xf numFmtId="0" fontId="0" fillId="4" borderId="61" xfId="0" applyFill="1" applyBorder="1" applyAlignment="1">
      <alignment horizontal="left"/>
    </xf>
    <xf numFmtId="10" fontId="51" fillId="5" borderId="0" xfId="0" applyNumberFormat="1" applyFont="1" applyFill="1" applyAlignment="1">
      <alignment horizontal="left" indent="1"/>
    </xf>
    <xf numFmtId="171" fontId="0" fillId="4" borderId="0" xfId="0" applyNumberFormat="1" applyFill="1" applyAlignment="1">
      <alignment horizontal="left" indent="1"/>
    </xf>
    <xf numFmtId="0" fontId="0" fillId="6" borderId="61" xfId="0" applyFill="1" applyBorder="1" applyAlignment="1">
      <alignment horizontal="left" indent="1"/>
    </xf>
    <xf numFmtId="0" fontId="0" fillId="6" borderId="81" xfId="0" applyFill="1" applyBorder="1" applyAlignment="1">
      <alignment horizontal="left" indent="1"/>
    </xf>
    <xf numFmtId="169" fontId="0" fillId="4" borderId="38" xfId="0" applyNumberFormat="1" applyFill="1" applyBorder="1"/>
    <xf numFmtId="0" fontId="0" fillId="4" borderId="8" xfId="0" applyFill="1" applyBorder="1" applyAlignment="1">
      <alignment horizontal="center"/>
    </xf>
    <xf numFmtId="169" fontId="0" fillId="4" borderId="39" xfId="0" applyNumberFormat="1" applyFill="1" applyBorder="1"/>
    <xf numFmtId="169" fontId="0" fillId="4" borderId="39" xfId="0" applyNumberFormat="1" applyFill="1" applyBorder="1" applyAlignment="1">
      <alignment horizontal="right"/>
    </xf>
    <xf numFmtId="0" fontId="0" fillId="4" borderId="12" xfId="0" applyFill="1" applyBorder="1"/>
    <xf numFmtId="0" fontId="0" fillId="4" borderId="10" xfId="0" applyFill="1" applyBorder="1"/>
    <xf numFmtId="178" fontId="0" fillId="4" borderId="40" xfId="0" applyNumberForma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49" xfId="0" applyFill="1" applyBorder="1"/>
    <xf numFmtId="171" fontId="0" fillId="4" borderId="18" xfId="0" applyNumberFormat="1" applyFill="1" applyBorder="1"/>
    <xf numFmtId="180" fontId="0" fillId="4" borderId="0" xfId="0" applyNumberFormat="1" applyFill="1"/>
    <xf numFmtId="0" fontId="0" fillId="4" borderId="82" xfId="0" applyFill="1" applyBorder="1"/>
    <xf numFmtId="4" fontId="0" fillId="4" borderId="39" xfId="0" applyNumberFormat="1" applyFill="1" applyBorder="1"/>
    <xf numFmtId="4" fontId="0" fillId="4" borderId="39" xfId="0" applyNumberFormat="1" applyFill="1" applyBorder="1" applyAlignment="1">
      <alignment horizontal="right"/>
    </xf>
    <xf numFmtId="0" fontId="0" fillId="4" borderId="66" xfId="0" applyFill="1" applyBorder="1"/>
    <xf numFmtId="4" fontId="2" fillId="4" borderId="18" xfId="0" applyNumberFormat="1" applyFont="1" applyFill="1" applyBorder="1"/>
    <xf numFmtId="0" fontId="3" fillId="4" borderId="61" xfId="0" applyFont="1" applyFill="1" applyBorder="1"/>
    <xf numFmtId="178" fontId="3" fillId="4" borderId="0" xfId="0" applyNumberFormat="1" applyFont="1" applyFill="1"/>
    <xf numFmtId="178" fontId="15" fillId="4" borderId="83" xfId="0" applyNumberFormat="1" applyFont="1" applyFill="1" applyBorder="1"/>
    <xf numFmtId="178" fontId="0" fillId="4" borderId="68" xfId="0" applyNumberFormat="1" applyFill="1" applyBorder="1"/>
    <xf numFmtId="178" fontId="0" fillId="4" borderId="69" xfId="0" applyNumberFormat="1" applyFill="1" applyBorder="1"/>
    <xf numFmtId="178" fontId="2" fillId="4" borderId="84" xfId="0" applyNumberFormat="1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178" fontId="2" fillId="4" borderId="0" xfId="0" applyNumberFormat="1" applyFont="1" applyFill="1" applyAlignment="1">
      <alignment vertical="center"/>
    </xf>
    <xf numFmtId="0" fontId="15" fillId="4" borderId="66" xfId="0" applyFont="1" applyFill="1" applyBorder="1"/>
    <xf numFmtId="0" fontId="15" fillId="4" borderId="9" xfId="0" applyFont="1" applyFill="1" applyBorder="1"/>
    <xf numFmtId="0" fontId="28" fillId="4" borderId="61" xfId="0" applyFont="1" applyFill="1" applyBorder="1"/>
    <xf numFmtId="0" fontId="15" fillId="5" borderId="0" xfId="0" applyFont="1" applyFill="1" applyAlignment="1">
      <alignment horizontal="left"/>
    </xf>
    <xf numFmtId="0" fontId="22" fillId="4" borderId="11" xfId="0" applyFont="1" applyFill="1" applyBorder="1" applyAlignment="1">
      <alignment horizontal="center"/>
    </xf>
    <xf numFmtId="0" fontId="22" fillId="4" borderId="7" xfId="0" applyFont="1" applyFill="1" applyBorder="1"/>
    <xf numFmtId="4" fontId="22" fillId="4" borderId="7" xfId="0" applyNumberFormat="1" applyFont="1" applyFill="1" applyBorder="1"/>
    <xf numFmtId="0" fontId="22" fillId="4" borderId="51" xfId="0" applyFont="1" applyFill="1" applyBorder="1"/>
    <xf numFmtId="0" fontId="13" fillId="4" borderId="52" xfId="0" applyFont="1" applyFill="1" applyBorder="1"/>
    <xf numFmtId="4" fontId="24" fillId="4" borderId="0" xfId="0" applyNumberFormat="1" applyFont="1" applyFill="1"/>
    <xf numFmtId="0" fontId="24" fillId="4" borderId="52" xfId="0" applyFont="1" applyFill="1" applyBorder="1"/>
    <xf numFmtId="4" fontId="0" fillId="4" borderId="9" xfId="0" applyNumberFormat="1" applyFill="1" applyBorder="1"/>
    <xf numFmtId="4" fontId="0" fillId="4" borderId="7" xfId="0" applyNumberFormat="1" applyFill="1" applyBorder="1"/>
    <xf numFmtId="3" fontId="25" fillId="4" borderId="0" xfId="0" applyNumberFormat="1" applyFont="1" applyFill="1" applyAlignment="1">
      <alignment horizontal="left"/>
    </xf>
    <xf numFmtId="0" fontId="25" fillId="4" borderId="0" xfId="0" applyFont="1" applyFill="1"/>
    <xf numFmtId="0" fontId="25" fillId="4" borderId="52" xfId="0" applyFont="1" applyFill="1" applyBorder="1"/>
    <xf numFmtId="0" fontId="26" fillId="4" borderId="0" xfId="0" applyFont="1" applyFill="1" applyAlignment="1">
      <alignment horizontal="right"/>
    </xf>
    <xf numFmtId="3" fontId="26" fillId="4" borderId="0" xfId="0" applyNumberFormat="1" applyFont="1" applyFill="1" applyAlignment="1">
      <alignment horizontal="left"/>
    </xf>
    <xf numFmtId="4" fontId="26" fillId="4" borderId="0" xfId="0" applyNumberFormat="1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52" xfId="0" applyFont="1" applyFill="1" applyBorder="1" applyAlignment="1">
      <alignment horizontal="center"/>
    </xf>
    <xf numFmtId="0" fontId="16" fillId="4" borderId="9" xfId="0" applyFont="1" applyFill="1" applyBorder="1"/>
    <xf numFmtId="0" fontId="26" fillId="4" borderId="9" xfId="0" applyFont="1" applyFill="1" applyBorder="1" applyAlignment="1">
      <alignment horizontal="right"/>
    </xf>
    <xf numFmtId="4" fontId="26" fillId="4" borderId="9" xfId="0" applyNumberFormat="1" applyFont="1" applyFill="1" applyBorder="1" applyAlignment="1">
      <alignment horizontal="left"/>
    </xf>
    <xf numFmtId="4" fontId="26" fillId="4" borderId="9" xfId="0" applyNumberFormat="1" applyFont="1" applyFill="1" applyBorder="1" applyAlignment="1">
      <alignment horizontal="center"/>
    </xf>
    <xf numFmtId="4" fontId="25" fillId="4" borderId="9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4" fontId="26" fillId="4" borderId="0" xfId="0" applyNumberFormat="1" applyFont="1" applyFill="1" applyAlignment="1">
      <alignment horizontal="left"/>
    </xf>
    <xf numFmtId="0" fontId="19" fillId="4" borderId="8" xfId="0" applyFont="1" applyFill="1" applyBorder="1" applyAlignment="1">
      <alignment horizontal="left"/>
    </xf>
    <xf numFmtId="0" fontId="20" fillId="4" borderId="8" xfId="0" applyFont="1" applyFill="1" applyBorder="1"/>
    <xf numFmtId="0" fontId="15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168" fontId="0" fillId="7" borderId="52" xfId="0" applyNumberFormat="1" applyFill="1" applyBorder="1" applyAlignment="1">
      <alignment horizontal="center" vertical="center"/>
    </xf>
    <xf numFmtId="0" fontId="0" fillId="5" borderId="52" xfId="0" applyFill="1" applyBorder="1"/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38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4" fontId="0" fillId="4" borderId="38" xfId="0" applyNumberFormat="1" applyFill="1" applyBorder="1"/>
    <xf numFmtId="0" fontId="15" fillId="4" borderId="8" xfId="0" applyFont="1" applyFill="1" applyBorder="1" applyAlignment="1">
      <alignment wrapText="1"/>
    </xf>
    <xf numFmtId="0" fontId="15" fillId="4" borderId="8" xfId="0" applyFont="1" applyFill="1" applyBorder="1" applyAlignment="1">
      <alignment horizontal="center"/>
    </xf>
    <xf numFmtId="4" fontId="0" fillId="4" borderId="39" xfId="0" applyNumberFormat="1" applyFill="1" applyBorder="1" applyAlignment="1">
      <alignment horizontal="center"/>
    </xf>
    <xf numFmtId="4" fontId="16" fillId="4" borderId="51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" fontId="16" fillId="4" borderId="52" xfId="0" applyNumberFormat="1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8" fillId="4" borderId="0" xfId="0" applyFont="1" applyFill="1" applyAlignment="1">
      <alignment horizontal="left"/>
    </xf>
    <xf numFmtId="0" fontId="34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 vertical="top" wrapText="1"/>
    </xf>
    <xf numFmtId="0" fontId="39" fillId="4" borderId="0" xfId="0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4" fontId="0" fillId="4" borderId="0" xfId="0" applyNumberFormat="1" applyFill="1" applyAlignment="1">
      <alignment horizontal="center" wrapText="1"/>
    </xf>
    <xf numFmtId="0" fontId="40" fillId="4" borderId="0" xfId="0" applyFont="1" applyFill="1"/>
    <xf numFmtId="4" fontId="41" fillId="4" borderId="0" xfId="0" applyNumberFormat="1" applyFont="1" applyFill="1"/>
    <xf numFmtId="171" fontId="15" fillId="4" borderId="0" xfId="0" applyNumberFormat="1" applyFont="1" applyFill="1" applyAlignment="1">
      <alignment horizontal="center" wrapText="1"/>
    </xf>
    <xf numFmtId="2" fontId="0" fillId="4" borderId="0" xfId="0" applyNumberFormat="1" applyFill="1" applyAlignment="1">
      <alignment horizontal="center" wrapText="1"/>
    </xf>
    <xf numFmtId="4" fontId="0" fillId="4" borderId="0" xfId="0" applyNumberFormat="1" applyFill="1" applyAlignment="1">
      <alignment horizontal="right"/>
    </xf>
    <xf numFmtId="0" fontId="0" fillId="8" borderId="0" xfId="0" applyFill="1"/>
    <xf numFmtId="172" fontId="34" fillId="4" borderId="0" xfId="0" applyNumberFormat="1" applyFont="1" applyFill="1" applyAlignment="1">
      <alignment horizontal="center"/>
    </xf>
    <xf numFmtId="172" fontId="14" fillId="4" borderId="0" xfId="0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wrapText="1"/>
    </xf>
    <xf numFmtId="172" fontId="30" fillId="4" borderId="0" xfId="0" applyNumberFormat="1" applyFont="1" applyFill="1" applyAlignment="1">
      <alignment horizontal="center" wrapText="1"/>
    </xf>
    <xf numFmtId="0" fontId="31" fillId="4" borderId="0" xfId="0" applyFont="1" applyFill="1" applyAlignment="1">
      <alignment horizontal="center" vertical="top" wrapText="1"/>
    </xf>
    <xf numFmtId="0" fontId="30" fillId="4" borderId="0" xfId="0" applyFont="1" applyFill="1" applyAlignment="1">
      <alignment horizontal="center" vertical="center" textRotation="90" wrapText="1"/>
    </xf>
    <xf numFmtId="172" fontId="30" fillId="4" borderId="85" xfId="0" applyNumberFormat="1" applyFont="1" applyFill="1" applyBorder="1" applyAlignment="1">
      <alignment horizontal="center" wrapText="1"/>
    </xf>
    <xf numFmtId="171" fontId="30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left" indent="4"/>
    </xf>
    <xf numFmtId="0" fontId="0" fillId="4" borderId="100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0" fillId="4" borderId="102" xfId="0" applyFill="1" applyBorder="1" applyAlignment="1">
      <alignment horizontal="left"/>
    </xf>
    <xf numFmtId="0" fontId="0" fillId="4" borderId="100" xfId="0" applyFill="1" applyBorder="1" applyAlignment="1">
      <alignment horizontal="left"/>
    </xf>
    <xf numFmtId="4" fontId="0" fillId="4" borderId="102" xfId="0" applyNumberFormat="1" applyFill="1" applyBorder="1"/>
    <xf numFmtId="4" fontId="16" fillId="4" borderId="101" xfId="0" applyNumberFormat="1" applyFont="1" applyFill="1" applyBorder="1" applyAlignment="1">
      <alignment horizontal="left"/>
    </xf>
    <xf numFmtId="4" fontId="16" fillId="4" borderId="102" xfId="0" applyNumberFormat="1" applyFont="1" applyFill="1" applyBorder="1" applyAlignment="1">
      <alignment horizontal="left"/>
    </xf>
    <xf numFmtId="0" fontId="16" fillId="4" borderId="102" xfId="0" applyFont="1" applyFill="1" applyBorder="1" applyAlignment="1">
      <alignment horizontal="left"/>
    </xf>
    <xf numFmtId="0" fontId="16" fillId="4" borderId="102" xfId="0" applyFont="1" applyFill="1" applyBorder="1" applyAlignment="1">
      <alignment horizontal="center"/>
    </xf>
    <xf numFmtId="0" fontId="51" fillId="0" borderId="0" xfId="0" applyFont="1"/>
    <xf numFmtId="0" fontId="0" fillId="4" borderId="0" xfId="0" applyFill="1" applyAlignment="1">
      <alignment horizontal="left"/>
    </xf>
    <xf numFmtId="0" fontId="13" fillId="5" borderId="6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8" fillId="4" borderId="1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wrapText="1"/>
    </xf>
    <xf numFmtId="4" fontId="18" fillId="5" borderId="7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5" fillId="4" borderId="0" xfId="0" applyFont="1" applyFill="1" applyAlignment="1">
      <alignment horizontal="left" vertical="center"/>
    </xf>
    <xf numFmtId="0" fontId="15" fillId="4" borderId="52" xfId="0" applyFont="1" applyFill="1" applyBorder="1" applyAlignment="1">
      <alignment horizontal="left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49" xfId="0" applyNumberFormat="1" applyFont="1" applyBorder="1" applyAlignment="1">
      <alignment horizontal="center" vertical="center"/>
    </xf>
    <xf numFmtId="171" fontId="13" fillId="9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horizontal="center"/>
    </xf>
    <xf numFmtId="171" fontId="15" fillId="4" borderId="0" xfId="0" applyNumberFormat="1" applyFont="1" applyFill="1" applyAlignment="1">
      <alignment horizontal="center"/>
    </xf>
    <xf numFmtId="0" fontId="18" fillId="4" borderId="87" xfId="0" applyFont="1" applyFill="1" applyBorder="1" applyAlignment="1">
      <alignment horizontal="center" vertical="center"/>
    </xf>
    <xf numFmtId="184" fontId="15" fillId="3" borderId="0" xfId="19" applyNumberFormat="1" applyFont="1" applyFill="1" applyBorder="1" applyAlignment="1">
      <alignment horizontal="center"/>
    </xf>
    <xf numFmtId="7" fontId="15" fillId="4" borderId="0" xfId="19" applyNumberFormat="1" applyFont="1" applyFill="1" applyBorder="1" applyAlignment="1">
      <alignment horizontal="center"/>
    </xf>
    <xf numFmtId="0" fontId="18" fillId="0" borderId="8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5" fillId="4" borderId="86" xfId="0" applyFont="1" applyFill="1" applyBorder="1" applyAlignment="1">
      <alignment horizontal="center" wrapText="1"/>
    </xf>
    <xf numFmtId="0" fontId="52" fillId="10" borderId="63" xfId="0" applyFont="1" applyFill="1" applyBorder="1" applyAlignment="1">
      <alignment vertical="center" wrapText="1"/>
    </xf>
    <xf numFmtId="0" fontId="52" fillId="10" borderId="44" xfId="0" applyFont="1" applyFill="1" applyBorder="1" applyAlignment="1">
      <alignment vertical="center" wrapText="1"/>
    </xf>
    <xf numFmtId="0" fontId="52" fillId="10" borderId="45" xfId="0" applyFont="1" applyFill="1" applyBorder="1" applyAlignment="1">
      <alignment vertical="center" wrapText="1"/>
    </xf>
    <xf numFmtId="0" fontId="47" fillId="0" borderId="9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52" fillId="10" borderId="90" xfId="0" applyFont="1" applyFill="1" applyBorder="1" applyAlignment="1">
      <alignment vertical="center" wrapText="1"/>
    </xf>
    <xf numFmtId="0" fontId="52" fillId="10" borderId="91" xfId="0" applyFont="1" applyFill="1" applyBorder="1" applyAlignment="1">
      <alignment vertical="center" wrapText="1"/>
    </xf>
    <xf numFmtId="0" fontId="52" fillId="10" borderId="48" xfId="0" applyFont="1" applyFill="1" applyBorder="1" applyAlignment="1">
      <alignment vertical="center" wrapText="1"/>
    </xf>
    <xf numFmtId="0" fontId="47" fillId="0" borderId="91" xfId="0" applyFont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5" fillId="4" borderId="61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/>
    </xf>
    <xf numFmtId="0" fontId="2" fillId="4" borderId="61" xfId="0" applyFont="1" applyFill="1" applyBorder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4" borderId="61" xfId="0" applyFont="1" applyFill="1" applyBorder="1" applyAlignment="1">
      <alignment horizontal="left" vertical="center" indent="1"/>
    </xf>
    <xf numFmtId="0" fontId="2" fillId="4" borderId="0" xfId="0" applyFont="1" applyFill="1" applyAlignment="1">
      <alignment horizontal="left" vertical="center" indent="1"/>
    </xf>
    <xf numFmtId="0" fontId="15" fillId="4" borderId="61" xfId="0" applyFont="1" applyFill="1" applyBorder="1" applyAlignment="1">
      <alignment horizontal="left" indent="1"/>
    </xf>
    <xf numFmtId="0" fontId="15" fillId="4" borderId="0" xfId="0" applyFont="1" applyFill="1" applyAlignment="1">
      <alignment horizontal="left" indent="1"/>
    </xf>
    <xf numFmtId="0" fontId="15" fillId="4" borderId="61" xfId="0" applyFont="1" applyFill="1" applyBorder="1" applyAlignment="1">
      <alignment horizontal="left" vertical="center" indent="1"/>
    </xf>
    <xf numFmtId="0" fontId="15" fillId="4" borderId="0" xfId="0" applyFont="1" applyFill="1" applyAlignment="1">
      <alignment horizontal="left" vertical="center" indent="1"/>
    </xf>
    <xf numFmtId="0" fontId="0" fillId="4" borderId="61" xfId="0" applyFill="1" applyBorder="1" applyAlignment="1">
      <alignment horizontal="left" indent="1"/>
    </xf>
    <xf numFmtId="0" fontId="0" fillId="4" borderId="0" xfId="0" applyFill="1" applyAlignment="1">
      <alignment horizontal="left" indent="1"/>
    </xf>
    <xf numFmtId="0" fontId="2" fillId="4" borderId="92" xfId="0" applyFont="1" applyFill="1" applyBorder="1" applyAlignment="1">
      <alignment horizontal="left" indent="1"/>
    </xf>
    <xf numFmtId="0" fontId="2" fillId="4" borderId="17" xfId="0" applyFont="1" applyFill="1" applyBorder="1" applyAlignment="1">
      <alignment horizontal="left" indent="1"/>
    </xf>
    <xf numFmtId="0" fontId="2" fillId="4" borderId="49" xfId="0" applyFont="1" applyFill="1" applyBorder="1" applyAlignment="1">
      <alignment horizontal="left" indent="1"/>
    </xf>
    <xf numFmtId="0" fontId="15" fillId="4" borderId="93" xfId="0" applyFont="1" applyFill="1" applyBorder="1" applyAlignment="1">
      <alignment horizontal="left" vertical="center" indent="1"/>
    </xf>
    <xf numFmtId="0" fontId="15" fillId="4" borderId="94" xfId="0" applyFont="1" applyFill="1" applyBorder="1" applyAlignment="1">
      <alignment horizontal="left" vertical="center" indent="1"/>
    </xf>
    <xf numFmtId="0" fontId="15" fillId="4" borderId="95" xfId="0" applyFont="1" applyFill="1" applyBorder="1" applyAlignment="1">
      <alignment horizontal="left" vertical="center" indent="1"/>
    </xf>
    <xf numFmtId="0" fontId="2" fillId="4" borderId="82" xfId="0" applyFont="1" applyFill="1" applyBorder="1" applyAlignment="1">
      <alignment horizontal="left" indent="1"/>
    </xf>
    <xf numFmtId="0" fontId="2" fillId="4" borderId="7" xfId="0" applyFont="1" applyFill="1" applyBorder="1" applyAlignment="1">
      <alignment horizontal="left" indent="1"/>
    </xf>
    <xf numFmtId="0" fontId="2" fillId="4" borderId="51" xfId="0" applyFont="1" applyFill="1" applyBorder="1" applyAlignment="1">
      <alignment horizontal="left" indent="1"/>
    </xf>
    <xf numFmtId="0" fontId="0" fillId="4" borderId="52" xfId="0" applyFill="1" applyBorder="1" applyAlignment="1">
      <alignment horizontal="left" indent="1"/>
    </xf>
    <xf numFmtId="0" fontId="28" fillId="4" borderId="16" xfId="0" applyFont="1" applyFill="1" applyBorder="1" applyAlignment="1">
      <alignment horizontal="left" vertical="center" indent="1"/>
    </xf>
    <xf numFmtId="0" fontId="28" fillId="4" borderId="17" xfId="0" applyFont="1" applyFill="1" applyBorder="1" applyAlignment="1">
      <alignment horizontal="left" vertical="center" indent="1"/>
    </xf>
    <xf numFmtId="0" fontId="28" fillId="4" borderId="49" xfId="0" applyFont="1" applyFill="1" applyBorder="1" applyAlignment="1">
      <alignment horizontal="left" vertical="center" indent="1"/>
    </xf>
    <xf numFmtId="0" fontId="28" fillId="4" borderId="92" xfId="0" applyFont="1" applyFill="1" applyBorder="1" applyAlignment="1">
      <alignment horizontal="left" vertical="center" indent="1"/>
    </xf>
    <xf numFmtId="0" fontId="15" fillId="4" borderId="58" xfId="0" applyFont="1" applyFill="1" applyBorder="1" applyAlignment="1">
      <alignment horizontal="left" indent="1"/>
    </xf>
    <xf numFmtId="0" fontId="15" fillId="4" borderId="59" xfId="0" applyFont="1" applyFill="1" applyBorder="1" applyAlignment="1">
      <alignment horizontal="left" indent="1"/>
    </xf>
    <xf numFmtId="0" fontId="15" fillId="4" borderId="64" xfId="0" applyFont="1" applyFill="1" applyBorder="1" applyAlignment="1">
      <alignment horizontal="left" indent="1"/>
    </xf>
    <xf numFmtId="0" fontId="0" fillId="4" borderId="66" xfId="0" applyFill="1" applyBorder="1" applyAlignment="1">
      <alignment horizontal="left" indent="1"/>
    </xf>
    <xf numFmtId="0" fontId="0" fillId="4" borderId="9" xfId="0" applyFill="1" applyBorder="1" applyAlignment="1">
      <alignment horizontal="left" indent="1"/>
    </xf>
    <xf numFmtId="0" fontId="0" fillId="4" borderId="10" xfId="0" applyFill="1" applyBorder="1" applyAlignment="1">
      <alignment horizontal="left" indent="1"/>
    </xf>
    <xf numFmtId="14" fontId="0" fillId="4" borderId="0" xfId="0" applyNumberFormat="1" applyFill="1" applyAlignment="1">
      <alignment horizontal="left" indent="1"/>
    </xf>
    <xf numFmtId="4" fontId="0" fillId="0" borderId="0" xfId="0" applyNumberFormat="1" applyAlignment="1">
      <alignment horizontal="left"/>
    </xf>
    <xf numFmtId="0" fontId="20" fillId="0" borderId="0" xfId="0" applyFont="1" applyAlignment="1">
      <alignment horizontal="center"/>
    </xf>
    <xf numFmtId="4" fontId="2" fillId="5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4" borderId="0" xfId="0" applyFont="1" applyFill="1" applyAlignment="1">
      <alignment horizontal="left"/>
    </xf>
    <xf numFmtId="0" fontId="18" fillId="0" borderId="22" xfId="0" applyFont="1" applyBorder="1" applyAlignment="1">
      <alignment horizontal="center" vertical="center" textRotation="90" wrapText="1"/>
    </xf>
    <xf numFmtId="0" fontId="30" fillId="0" borderId="96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171" fontId="37" fillId="2" borderId="2" xfId="0" applyNumberFormat="1" applyFont="1" applyFill="1" applyBorder="1" applyAlignment="1">
      <alignment horizontal="center" vertical="center" wrapText="1"/>
    </xf>
    <xf numFmtId="0" fontId="30" fillId="0" borderId="97" xfId="0" applyFont="1" applyBorder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5" fillId="4" borderId="0" xfId="0" applyFont="1" applyFill="1" applyAlignment="1"/>
    <xf numFmtId="171" fontId="13" fillId="5" borderId="0" xfId="0" applyNumberFormat="1" applyFont="1" applyFill="1" applyAlignment="1">
      <alignment horizontal="center" vertical="center"/>
    </xf>
    <xf numFmtId="0" fontId="30" fillId="0" borderId="20" xfId="0" applyFont="1" applyBorder="1" applyAlignment="1">
      <alignment horizontal="center" vertical="center" textRotation="90" wrapText="1"/>
    </xf>
    <xf numFmtId="0" fontId="30" fillId="0" borderId="99" xfId="0" applyFont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4" fontId="0" fillId="4" borderId="18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4" fontId="13" fillId="5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62" xfId="0" applyFill="1" applyBorder="1" applyAlignment="1">
      <alignment horizontal="left"/>
    </xf>
    <xf numFmtId="0" fontId="13" fillId="5" borderId="61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62" xfId="0" applyFont="1" applyFill="1" applyBorder="1" applyAlignment="1">
      <alignment horizontal="center"/>
    </xf>
    <xf numFmtId="0" fontId="0" fillId="4" borderId="62" xfId="0" applyFill="1" applyBorder="1" applyAlignment="1">
      <alignment horizontal="left" indent="1"/>
    </xf>
    <xf numFmtId="0" fontId="44" fillId="5" borderId="0" xfId="0" applyFont="1" applyFill="1" applyAlignment="1">
      <alignment horizontal="center" vertical="center" wrapText="1"/>
    </xf>
  </cellXfs>
  <cellStyles count="27">
    <cellStyle name="Cabecera 1" xfId="1"/>
    <cellStyle name="Cabecera 2" xfId="2"/>
    <cellStyle name="DIA" xfId="3"/>
    <cellStyle name="ENCABEZ1" xfId="4"/>
    <cellStyle name="ENCABEZ2" xfId="5"/>
    <cellStyle name="Encabezado 1" xfId="26" hidden="1"/>
    <cellStyle name="Encabezado 2" xfId="6"/>
    <cellStyle name="Euro" xfId="7"/>
    <cellStyle name="F2" xfId="8"/>
    <cellStyle name="F3" xfId="9"/>
    <cellStyle name="F4" xfId="10"/>
    <cellStyle name="F5" xfId="11"/>
    <cellStyle name="F6" xfId="12"/>
    <cellStyle name="F7" xfId="13"/>
    <cellStyle name="F8" xfId="14"/>
    <cellStyle name="Fecha" xfId="15"/>
    <cellStyle name="FIJO" xfId="16"/>
    <cellStyle name="FINANCIERO" xfId="17"/>
    <cellStyle name="Millares" xfId="18" builtinId="3"/>
    <cellStyle name="Moneda" xfId="19" builtinId="4"/>
    <cellStyle name="MONETARIO" xfId="20"/>
    <cellStyle name="Monetario0" xfId="21"/>
    <cellStyle name="Normal" xfId="0" builtinId="0"/>
    <cellStyle name="Porcentaje" xfId="22" builtinId="5"/>
    <cellStyle name="Punto" xfId="23"/>
    <cellStyle name="Punto0" xfId="24"/>
    <cellStyle name="Total" xfId="2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CURVA COMPARATIVA ENTRE EL PLAN DE TRABAJO Y  LOS AVANCES DE OBRA</a:t>
            </a:r>
          </a:p>
        </c:rich>
      </c:tx>
      <c:layout>
        <c:manualLayout>
          <c:xMode val="edge"/>
          <c:yMode val="edge"/>
          <c:x val="0.16468445175696322"/>
          <c:y val="0.23094842519685041"/>
        </c:manualLayout>
      </c:layout>
      <c:overlay val="0"/>
      <c:spPr>
        <a:solidFill>
          <a:schemeClr val="accent3">
            <a:lumMod val="40000"/>
            <a:lumOff val="6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4927300562931"/>
          <c:y val="0.30719813624561693"/>
          <c:w val="0.85269937452618161"/>
          <c:h val="0.566838402026431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C1C9-47E2-9084-9112E281CD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C9-47E2-9084-9112E281CD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C1C9-47E2-9084-9112E281CD4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C1C9-47E2-9084-9112E281CD4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C1C9-47E2-9084-9112E281CD4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C1C9-47E2-9084-9112E281CD4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C1C9-47E2-9084-9112E281CD4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C1C9-47E2-9084-9112E281CD4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1-C1C9-47E2-9084-9112E281CD4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3-C1C9-47E2-9084-9112E281CD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5-C1C9-47E2-9084-9112E281CD4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7-C1C9-47E2-9084-9112E281CD4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9-C1C9-47E2-9084-9112E281CD4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B-C1C9-47E2-9084-9112E281CD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D-C1C9-47E2-9084-9112E281CD4E}"/>
              </c:ext>
            </c:extLst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1C9-47E2-9084-9112E281CD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1C9-47E2-9084-9112E281CD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1C9-47E2-9084-9112E281CD4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1C9-47E2-9084-9112E281CD4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1C9-47E2-9084-9112E281CD4E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1C9-47E2-9084-9112E281CD4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1C9-47E2-9084-9112E281CD4E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1C9-47E2-9084-9112E281CD4E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1C9-47E2-9084-9112E281CD4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1C9-47E2-9084-9112E281CD4E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1C9-47E2-9084-9112E281CD4E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1C9-47E2-9084-9112E281CD4E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1C9-47E2-9084-9112E281CD4E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C1C9-47E2-9084-9112E281CD4E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C1C9-47E2-9084-9112E281CD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'Plan de Trabajo y Avances'!$C$26:$C$46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'Plan de Trabajo y Avances'!$I$26:$I$46</c:f>
              <c:numCache>
                <c:formatCode>0.00%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C1C9-47E2-9084-9112E281CD4E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0-C1C9-47E2-9084-9112E281CD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2-C1C9-47E2-9084-9112E281CD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C1C9-47E2-9084-9112E281CD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6-C1C9-47E2-9084-9112E281CD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8-C1C9-47E2-9084-9112E281CD4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A-C1C9-47E2-9084-9112E281CD4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C-C1C9-47E2-9084-9112E281CD4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E-C1C9-47E2-9084-9112E281CD4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0-C1C9-47E2-9084-9112E281CD4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2-C1C9-47E2-9084-9112E281CD4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4-C1C9-47E2-9084-9112E281CD4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6-C1C9-47E2-9084-9112E281CD4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8-C1C9-47E2-9084-9112E281CD4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A-C1C9-47E2-9084-9112E281CD4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C-C1C9-47E2-9084-9112E281CD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E-C1C9-47E2-9084-9112E281CD4E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1C9-47E2-9084-9112E281CD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C1C9-47E2-9084-9112E281CD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C1C9-47E2-9084-9112E281CD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C1C9-47E2-9084-9112E281CD4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C1C9-47E2-9084-9112E281CD4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C1C9-47E2-9084-9112E281CD4E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C1C9-47E2-9084-9112E281CD4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C1C9-47E2-9084-9112E281CD4E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C1C9-47E2-9084-9112E281CD4E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C1C9-47E2-9084-9112E281CD4E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C1C9-47E2-9084-9112E281CD4E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C1C9-47E2-9084-9112E281CD4E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C1C9-47E2-9084-9112E281CD4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C1C9-47E2-9084-9112E281CD4E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C1C9-47E2-9084-9112E281CD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'Plan de Trabajo y Avances'!$C$26:$C$44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'Plan de Trabajo y Avances'!$N$26:$N$42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F-C1C9-47E2-9084-9112E281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348768"/>
        <c:axId val="1"/>
      </c:scatterChart>
      <c:valAx>
        <c:axId val="752348768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2150067062512706"/>
              <c:y val="0.923169291338582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"/>
        <c:crossesAt val="0"/>
        <c:crossBetween val="midCat"/>
        <c:majorUnit val="1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AVANCE FISICO</a:t>
                </a:r>
              </a:p>
            </c:rich>
          </c:tx>
          <c:layout>
            <c:manualLayout>
              <c:xMode val="edge"/>
              <c:yMode val="edge"/>
              <c:x val="4.2085970596958962E-2"/>
              <c:y val="0.539015616797900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752348768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16981980020751"/>
          <c:y val="0.66584325906233832"/>
          <c:w val="9.7898814191961059E-2"/>
          <c:h val="5.56979152067355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1180555555555551" footer="0.51180555555555551"/>
    <c:pageSetup firstPageNumber="0" orientation="landscape" verticalDpi="0"/>
  </c:printSettings>
  <c:userShapes r:id="rId1"/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0</xdr:row>
      <xdr:rowOff>150495</xdr:rowOff>
    </xdr:from>
    <xdr:to>
      <xdr:col>6</xdr:col>
      <xdr:colOff>651501</xdr:colOff>
      <xdr:row>9</xdr:row>
      <xdr:rowOff>133382</xdr:rowOff>
    </xdr:to>
    <xdr:sp macro="" textlink="" fLocksText="0">
      <xdr:nvSpPr>
        <xdr:cNvPr id="1025" name="Text 1028">
          <a:extLst>
            <a:ext uri="{FF2B5EF4-FFF2-40B4-BE49-F238E27FC236}">
              <a16:creationId xmlns:a16="http://schemas.microsoft.com/office/drawing/2014/main" id="{1166EEB7-961D-6918-5FFE-AD3E60876158}"/>
            </a:ext>
          </a:extLst>
        </xdr:cNvPr>
        <xdr:cNvSpPr txBox="1">
          <a:spLocks noChangeArrowheads="1"/>
        </xdr:cNvSpPr>
      </xdr:nvSpPr>
      <xdr:spPr bwMode="auto">
        <a:xfrm>
          <a:off x="142874" y="152400"/>
          <a:ext cx="4067175" cy="1438275"/>
        </a:xfrm>
        <a:prstGeom prst="rect">
          <a:avLst/>
        </a:prstGeom>
        <a:solidFill>
          <a:srgbClr val="FFFFCC"/>
        </a:solidFill>
        <a:ln w="381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es-A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A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A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UNIDAD SUBEJECUTORA CEAMSE</a:t>
          </a:r>
        </a:p>
        <a:p>
          <a:pPr algn="ctr" rtl="0">
            <a:defRPr sz="1000"/>
          </a:pPr>
          <a:endParaRPr lang="es-A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A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PROGRAMA DAMI</a:t>
          </a:r>
        </a:p>
        <a:p>
          <a:pPr algn="ctr" rtl="0">
            <a:defRPr sz="1000"/>
          </a:pPr>
          <a:r>
            <a:rPr lang="es-A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PRESTAMO BID 3780/OC-AR</a:t>
          </a:r>
        </a:p>
      </xdr:txBody>
    </xdr:sp>
    <xdr:clientData/>
  </xdr:twoCellAnchor>
  <xdr:twoCellAnchor>
    <xdr:from>
      <xdr:col>2</xdr:col>
      <xdr:colOff>19050</xdr:colOff>
      <xdr:row>17</xdr:row>
      <xdr:rowOff>133350</xdr:rowOff>
    </xdr:from>
    <xdr:to>
      <xdr:col>8</xdr:col>
      <xdr:colOff>9525</xdr:colOff>
      <xdr:row>40</xdr:row>
      <xdr:rowOff>47625</xdr:rowOff>
    </xdr:to>
    <xdr:sp macro="" textlink="" fLocksText="0">
      <xdr:nvSpPr>
        <xdr:cNvPr id="1026" name="Text 1029">
          <a:extLst>
            <a:ext uri="{FF2B5EF4-FFF2-40B4-BE49-F238E27FC236}">
              <a16:creationId xmlns:a16="http://schemas.microsoft.com/office/drawing/2014/main" id="{392A62D8-AF47-2275-97AD-07BDD8F28D6C}"/>
            </a:ext>
          </a:extLst>
        </xdr:cNvPr>
        <xdr:cNvSpPr txBox="1">
          <a:spLocks noChangeArrowheads="1"/>
        </xdr:cNvSpPr>
      </xdr:nvSpPr>
      <xdr:spPr bwMode="auto">
        <a:xfrm>
          <a:off x="133350" y="3009900"/>
          <a:ext cx="5172075" cy="3638550"/>
        </a:xfrm>
        <a:prstGeom prst="rect">
          <a:avLst/>
        </a:prstGeom>
        <a:solidFill>
          <a:srgbClr val="FFFFFF"/>
        </a:solidFill>
        <a:ln w="381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lvl="1" algn="l" rtl="0">
            <a:defRPr sz="1000"/>
          </a:pPr>
          <a:endParaRPr lang="es-A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endParaRPr lang="es-A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r>
            <a:rPr lang="es-A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PROYECTO: AMBA Parques Metropolitanos</a:t>
          </a: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OBJETO: Construcción de la obra PARQUE CENTRAL del Complejo Ambiental Villa Domínico, Propiedad de Ceamse</a:t>
          </a:r>
        </a:p>
        <a:p>
          <a:pPr lvl="1"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MONTO DE CONTRATO EN UVIS:   </a:t>
          </a: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PLAZO DE EJECUCIÓN: </a:t>
          </a:r>
        </a:p>
        <a:p>
          <a:pPr lvl="1"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SISTEMA DE CONTRATACIÓN:  Ajuste Alzado</a:t>
          </a:r>
        </a:p>
        <a:p>
          <a:pPr lvl="1"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1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CONTRATISTA: 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</xdr:colOff>
      <xdr:row>41</xdr:row>
      <xdr:rowOff>142875</xdr:rowOff>
    </xdr:from>
    <xdr:to>
      <xdr:col>8</xdr:col>
      <xdr:colOff>0</xdr:colOff>
      <xdr:row>47</xdr:row>
      <xdr:rowOff>66675</xdr:rowOff>
    </xdr:to>
    <xdr:sp macro="" textlink="">
      <xdr:nvSpPr>
        <xdr:cNvPr id="1687" name="Text 1037">
          <a:extLst>
            <a:ext uri="{FF2B5EF4-FFF2-40B4-BE49-F238E27FC236}">
              <a16:creationId xmlns:a16="http://schemas.microsoft.com/office/drawing/2014/main" id="{B516FD3A-9C2C-F3A8-4EEF-1C1D2F548FA6}"/>
            </a:ext>
          </a:extLst>
        </xdr:cNvPr>
        <xdr:cNvSpPr txBox="1">
          <a:spLocks noChangeArrowheads="1"/>
        </xdr:cNvSpPr>
      </xdr:nvSpPr>
      <xdr:spPr bwMode="auto">
        <a:xfrm>
          <a:off x="133350" y="7048500"/>
          <a:ext cx="5734050" cy="895350"/>
        </a:xfrm>
        <a:prstGeom prst="rect">
          <a:avLst/>
        </a:prstGeom>
        <a:solidFill>
          <a:srgbClr val="FFFFFF"/>
        </a:solidFill>
        <a:ln w="381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83820</xdr:colOff>
      <xdr:row>42</xdr:row>
      <xdr:rowOff>38100</xdr:rowOff>
    </xdr:from>
    <xdr:to>
      <xdr:col>3</xdr:col>
      <xdr:colOff>19130</xdr:colOff>
      <xdr:row>47</xdr:row>
      <xdr:rowOff>1923</xdr:rowOff>
    </xdr:to>
    <xdr:sp macro="" textlink="" fLocksText="0">
      <xdr:nvSpPr>
        <xdr:cNvPr id="1028" name="Text 1038">
          <a:extLst>
            <a:ext uri="{FF2B5EF4-FFF2-40B4-BE49-F238E27FC236}">
              <a16:creationId xmlns:a16="http://schemas.microsoft.com/office/drawing/2014/main" id="{A40687BA-88B2-E8F2-581A-B1F9821A563F}"/>
            </a:ext>
          </a:extLst>
        </xdr:cNvPr>
        <xdr:cNvSpPr txBox="1">
          <a:spLocks noChangeArrowheads="1"/>
        </xdr:cNvSpPr>
      </xdr:nvSpPr>
      <xdr:spPr bwMode="auto">
        <a:xfrm>
          <a:off x="200025" y="6962775"/>
          <a:ext cx="752475" cy="771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</xdr:colOff>
      <xdr:row>42</xdr:row>
      <xdr:rowOff>38100</xdr:rowOff>
    </xdr:from>
    <xdr:to>
      <xdr:col>6</xdr:col>
      <xdr:colOff>247650</xdr:colOff>
      <xdr:row>47</xdr:row>
      <xdr:rowOff>9525</xdr:rowOff>
    </xdr:to>
    <xdr:sp macro="" textlink="">
      <xdr:nvSpPr>
        <xdr:cNvPr id="1689" name="Text 1040">
          <a:extLst>
            <a:ext uri="{FF2B5EF4-FFF2-40B4-BE49-F238E27FC236}">
              <a16:creationId xmlns:a16="http://schemas.microsoft.com/office/drawing/2014/main" id="{E4AAD017-20EF-A982-E5D1-CCDF45DE6E2C}"/>
            </a:ext>
          </a:extLst>
        </xdr:cNvPr>
        <xdr:cNvSpPr txBox="1">
          <a:spLocks noChangeArrowheads="1"/>
        </xdr:cNvSpPr>
      </xdr:nvSpPr>
      <xdr:spPr bwMode="auto">
        <a:xfrm>
          <a:off x="990600" y="7105650"/>
          <a:ext cx="2819400" cy="7810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276225</xdr:colOff>
      <xdr:row>42</xdr:row>
      <xdr:rowOff>47625</xdr:rowOff>
    </xdr:from>
    <xdr:to>
      <xdr:col>7</xdr:col>
      <xdr:colOff>1485900</xdr:colOff>
      <xdr:row>47</xdr:row>
      <xdr:rowOff>9525</xdr:rowOff>
    </xdr:to>
    <xdr:sp macro="" textlink="">
      <xdr:nvSpPr>
        <xdr:cNvPr id="1690" name="Text 1043">
          <a:extLst>
            <a:ext uri="{FF2B5EF4-FFF2-40B4-BE49-F238E27FC236}">
              <a16:creationId xmlns:a16="http://schemas.microsoft.com/office/drawing/2014/main" id="{1B2783F8-2C9E-61CD-4C6F-06A836E9CF14}"/>
            </a:ext>
          </a:extLst>
        </xdr:cNvPr>
        <xdr:cNvSpPr txBox="1">
          <a:spLocks noChangeArrowheads="1"/>
        </xdr:cNvSpPr>
      </xdr:nvSpPr>
      <xdr:spPr bwMode="auto">
        <a:xfrm>
          <a:off x="3838575" y="7115175"/>
          <a:ext cx="1971675" cy="7715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0</xdr:row>
      <xdr:rowOff>142875</xdr:rowOff>
    </xdr:from>
    <xdr:to>
      <xdr:col>7</xdr:col>
      <xdr:colOff>1524000</xdr:colOff>
      <xdr:row>9</xdr:row>
      <xdr:rowOff>142875</xdr:rowOff>
    </xdr:to>
    <xdr:sp macro="" textlink="">
      <xdr:nvSpPr>
        <xdr:cNvPr id="1691" name="Text 1045">
          <a:extLst>
            <a:ext uri="{FF2B5EF4-FFF2-40B4-BE49-F238E27FC236}">
              <a16:creationId xmlns:a16="http://schemas.microsoft.com/office/drawing/2014/main" id="{164B4EB1-D818-21E6-8C0A-C5648F0E4B23}"/>
            </a:ext>
          </a:extLst>
        </xdr:cNvPr>
        <xdr:cNvSpPr txBox="1">
          <a:spLocks noChangeArrowheads="1"/>
        </xdr:cNvSpPr>
      </xdr:nvSpPr>
      <xdr:spPr bwMode="auto">
        <a:xfrm>
          <a:off x="4333875" y="142875"/>
          <a:ext cx="1514475" cy="1457325"/>
        </a:xfrm>
        <a:prstGeom prst="rect">
          <a:avLst/>
        </a:prstGeom>
        <a:solidFill>
          <a:srgbClr val="FFFFCC"/>
        </a:solidFill>
        <a:ln w="381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104775</xdr:rowOff>
    </xdr:from>
    <xdr:to>
      <xdr:col>2</xdr:col>
      <xdr:colOff>47625</xdr:colOff>
      <xdr:row>59</xdr:row>
      <xdr:rowOff>142875</xdr:rowOff>
    </xdr:to>
    <xdr:sp macro="" textlink="">
      <xdr:nvSpPr>
        <xdr:cNvPr id="5619" name="Text 14">
          <a:extLst>
            <a:ext uri="{FF2B5EF4-FFF2-40B4-BE49-F238E27FC236}">
              <a16:creationId xmlns:a16="http://schemas.microsoft.com/office/drawing/2014/main" id="{CC12E933-53C6-4C46-79CB-259264B5AB77}"/>
            </a:ext>
          </a:extLst>
        </xdr:cNvPr>
        <xdr:cNvSpPr txBox="1">
          <a:spLocks noChangeArrowheads="1"/>
        </xdr:cNvSpPr>
      </xdr:nvSpPr>
      <xdr:spPr bwMode="auto">
        <a:xfrm>
          <a:off x="323850" y="10334625"/>
          <a:ext cx="47625" cy="38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255270</xdr:colOff>
      <xdr:row>47</xdr:row>
      <xdr:rowOff>28575</xdr:rowOff>
    </xdr:from>
    <xdr:to>
      <xdr:col>16</xdr:col>
      <xdr:colOff>95273</xdr:colOff>
      <xdr:row>48</xdr:row>
      <xdr:rowOff>47625</xdr:rowOff>
    </xdr:to>
    <xdr:sp macro="" textlink="" fLocksText="0">
      <xdr:nvSpPr>
        <xdr:cNvPr id="5122" name="Text 15">
          <a:extLst>
            <a:ext uri="{FF2B5EF4-FFF2-40B4-BE49-F238E27FC236}">
              <a16:creationId xmlns:a16="http://schemas.microsoft.com/office/drawing/2014/main" id="{21DA5B0B-CA6B-39A3-C078-1B9D35D34718}"/>
            </a:ext>
          </a:extLst>
        </xdr:cNvPr>
        <xdr:cNvSpPr txBox="1">
          <a:spLocks noChangeArrowheads="1"/>
        </xdr:cNvSpPr>
      </xdr:nvSpPr>
      <xdr:spPr bwMode="auto">
        <a:xfrm>
          <a:off x="10744200" y="8077200"/>
          <a:ext cx="1362075" cy="31432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COORDINADOR</a:t>
          </a:r>
        </a:p>
      </xdr:txBody>
    </xdr:sp>
    <xdr:clientData/>
  </xdr:twoCellAnchor>
  <xdr:twoCellAnchor>
    <xdr:from>
      <xdr:col>2</xdr:col>
      <xdr:colOff>180975</xdr:colOff>
      <xdr:row>49</xdr:row>
      <xdr:rowOff>19050</xdr:rowOff>
    </xdr:from>
    <xdr:to>
      <xdr:col>11</xdr:col>
      <xdr:colOff>360033</xdr:colOff>
      <xdr:row>55</xdr:row>
      <xdr:rowOff>150537</xdr:rowOff>
    </xdr:to>
    <xdr:sp macro="" textlink="" fLocksText="0">
      <xdr:nvSpPr>
        <xdr:cNvPr id="5123" name="Text 18">
          <a:extLst>
            <a:ext uri="{FF2B5EF4-FFF2-40B4-BE49-F238E27FC236}">
              <a16:creationId xmlns:a16="http://schemas.microsoft.com/office/drawing/2014/main" id="{2904CE24-2740-D168-95C0-F3C8A5AB6CB9}"/>
            </a:ext>
          </a:extLst>
        </xdr:cNvPr>
        <xdr:cNvSpPr txBox="1">
          <a:spLocks noChangeArrowheads="1"/>
        </xdr:cNvSpPr>
      </xdr:nvSpPr>
      <xdr:spPr bwMode="auto">
        <a:xfrm>
          <a:off x="504825" y="8582025"/>
          <a:ext cx="7600950" cy="11049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lvl="0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 el presente certificado se deja constancia del cumplimiento de:</a:t>
          </a:r>
        </a:p>
        <a:p>
          <a:pPr lvl="0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a) Las obligaciones emergentes de la legislación laboral (aportes previsionales, ART, etc.) del mes anterior a la presentación</a:t>
          </a:r>
        </a:p>
        <a:p>
          <a:pPr lvl="0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b) Las obligaciones emergentes del decreto Nº 911/96 relativo a seguridad e Higiene en la ejecución de los trabajos </a:t>
          </a:r>
        </a:p>
        <a:p>
          <a:pPr lvl="0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c) Emisión de Póliza de de seguro contra incendio de las obras ejecutadas en el mes (plazo total de la obra)</a:t>
          </a:r>
        </a:p>
        <a:p>
          <a:pPr lvl="0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d) Emisión de Póliza de responsabilidad de terceros</a:t>
          </a:r>
        </a:p>
        <a:p>
          <a:pPr lvl="0"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e) los porcentajes de avance real de obra (referidos al Monto contractual básico)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546735</xdr:colOff>
      <xdr:row>56</xdr:row>
      <xdr:rowOff>47625</xdr:rowOff>
    </xdr:from>
    <xdr:to>
      <xdr:col>14</xdr:col>
      <xdr:colOff>584889</xdr:colOff>
      <xdr:row>59</xdr:row>
      <xdr:rowOff>133350</xdr:rowOff>
    </xdr:to>
    <xdr:sp macro="" textlink="" fLocksText="0">
      <xdr:nvSpPr>
        <xdr:cNvPr id="5124" name="Text 26">
          <a:extLst>
            <a:ext uri="{FF2B5EF4-FFF2-40B4-BE49-F238E27FC236}">
              <a16:creationId xmlns:a16="http://schemas.microsoft.com/office/drawing/2014/main" id="{6B64AC43-E339-6F52-68E9-E51A81DA02DE}"/>
            </a:ext>
          </a:extLst>
        </xdr:cNvPr>
        <xdr:cNvSpPr txBox="1">
          <a:spLocks noChangeArrowheads="1"/>
        </xdr:cNvSpPr>
      </xdr:nvSpPr>
      <xdr:spPr bwMode="auto">
        <a:xfrm>
          <a:off x="9401175" y="9696450"/>
          <a:ext cx="1676400" cy="571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</a:t>
          </a:r>
        </a:p>
        <a:p>
          <a:pPr algn="ctr" rtl="0">
            <a:defRPr sz="1000"/>
          </a:pPr>
          <a:r>
            <a:rPr lang="es-A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REPRESENTANTE TECNICO</a:t>
          </a:r>
        </a:p>
        <a:p>
          <a:pPr algn="ctr" rtl="0">
            <a:defRPr sz="1000"/>
          </a:pPr>
          <a:endParaRPr lang="es-A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495300</xdr:colOff>
      <xdr:row>42</xdr:row>
      <xdr:rowOff>142875</xdr:rowOff>
    </xdr:from>
    <xdr:to>
      <xdr:col>27</xdr:col>
      <xdr:colOff>657225</xdr:colOff>
      <xdr:row>46</xdr:row>
      <xdr:rowOff>76200</xdr:rowOff>
    </xdr:to>
    <xdr:sp macro="" textlink="">
      <xdr:nvSpPr>
        <xdr:cNvPr id="5623" name="Text 27">
          <a:extLst>
            <a:ext uri="{FF2B5EF4-FFF2-40B4-BE49-F238E27FC236}">
              <a16:creationId xmlns:a16="http://schemas.microsoft.com/office/drawing/2014/main" id="{875FCF38-9C52-77E1-A365-E455DDF6DC35}"/>
            </a:ext>
          </a:extLst>
        </xdr:cNvPr>
        <xdr:cNvSpPr txBox="1">
          <a:spLocks noChangeArrowheads="1"/>
        </xdr:cNvSpPr>
      </xdr:nvSpPr>
      <xdr:spPr bwMode="auto">
        <a:xfrm>
          <a:off x="18869025" y="7248525"/>
          <a:ext cx="1685925" cy="8477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550545</xdr:colOff>
      <xdr:row>47</xdr:row>
      <xdr:rowOff>28575</xdr:rowOff>
    </xdr:from>
    <xdr:to>
      <xdr:col>13</xdr:col>
      <xdr:colOff>520083</xdr:colOff>
      <xdr:row>48</xdr:row>
      <xdr:rowOff>87671</xdr:rowOff>
    </xdr:to>
    <xdr:sp macro="" textlink="" fLocksText="0">
      <xdr:nvSpPr>
        <xdr:cNvPr id="5126" name="Text 28">
          <a:extLst>
            <a:ext uri="{FF2B5EF4-FFF2-40B4-BE49-F238E27FC236}">
              <a16:creationId xmlns:a16="http://schemas.microsoft.com/office/drawing/2014/main" id="{27BC12CD-C9A8-A616-09B9-A8C367571114}"/>
            </a:ext>
          </a:extLst>
        </xdr:cNvPr>
        <xdr:cNvSpPr txBox="1">
          <a:spLocks noChangeArrowheads="1"/>
        </xdr:cNvSpPr>
      </xdr:nvSpPr>
      <xdr:spPr bwMode="auto">
        <a:xfrm>
          <a:off x="8296275" y="8077200"/>
          <a:ext cx="1847850" cy="36195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SUPERVISOR DE OBRA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340995</xdr:colOff>
      <xdr:row>37</xdr:row>
      <xdr:rowOff>0</xdr:rowOff>
    </xdr:from>
    <xdr:to>
      <xdr:col>16</xdr:col>
      <xdr:colOff>927766</xdr:colOff>
      <xdr:row>39</xdr:row>
      <xdr:rowOff>38100</xdr:rowOff>
    </xdr:to>
    <xdr:sp macro="" textlink="" fLocksText="0">
      <xdr:nvSpPr>
        <xdr:cNvPr id="6145" name="Text 4">
          <a:extLst>
            <a:ext uri="{FF2B5EF4-FFF2-40B4-BE49-F238E27FC236}">
              <a16:creationId xmlns:a16="http://schemas.microsoft.com/office/drawing/2014/main" id="{611A7413-518F-0AC6-5552-C632F283C769}"/>
            </a:ext>
          </a:extLst>
        </xdr:cNvPr>
        <xdr:cNvSpPr txBox="1">
          <a:spLocks noChangeArrowheads="1"/>
        </xdr:cNvSpPr>
      </xdr:nvSpPr>
      <xdr:spPr bwMode="auto">
        <a:xfrm>
          <a:off x="14468475" y="7296150"/>
          <a:ext cx="1362075" cy="4572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COORDINADOR</a:t>
          </a:r>
        </a:p>
      </xdr:txBody>
    </xdr:sp>
    <xdr:clientData/>
  </xdr:twoCellAnchor>
  <xdr:twoCellAnchor>
    <xdr:from>
      <xdr:col>9</xdr:col>
      <xdr:colOff>708660</xdr:colOff>
      <xdr:row>37</xdr:row>
      <xdr:rowOff>11430</xdr:rowOff>
    </xdr:from>
    <xdr:to>
      <xdr:col>11</xdr:col>
      <xdr:colOff>605795</xdr:colOff>
      <xdr:row>39</xdr:row>
      <xdr:rowOff>40005</xdr:rowOff>
    </xdr:to>
    <xdr:sp macro="" textlink="" fLocksText="0">
      <xdr:nvSpPr>
        <xdr:cNvPr id="6146" name="Text 6">
          <a:extLst>
            <a:ext uri="{FF2B5EF4-FFF2-40B4-BE49-F238E27FC236}">
              <a16:creationId xmlns:a16="http://schemas.microsoft.com/office/drawing/2014/main" id="{0372F210-D1BC-FF15-72D5-CCDA793713BE}"/>
            </a:ext>
          </a:extLst>
        </xdr:cNvPr>
        <xdr:cNvSpPr txBox="1">
          <a:spLocks noChangeArrowheads="1"/>
        </xdr:cNvSpPr>
      </xdr:nvSpPr>
      <xdr:spPr bwMode="auto">
        <a:xfrm>
          <a:off x="8743950" y="7315200"/>
          <a:ext cx="1885950" cy="44767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SUPERVISOR DE OBRA</a:t>
          </a:r>
        </a:p>
      </xdr:txBody>
    </xdr:sp>
    <xdr:clientData/>
  </xdr:twoCellAnchor>
  <xdr:twoCellAnchor>
    <xdr:from>
      <xdr:col>3</xdr:col>
      <xdr:colOff>834390</xdr:colOff>
      <xdr:row>37</xdr:row>
      <xdr:rowOff>19050</xdr:rowOff>
    </xdr:from>
    <xdr:to>
      <xdr:col>3</xdr:col>
      <xdr:colOff>2413734</xdr:colOff>
      <xdr:row>39</xdr:row>
      <xdr:rowOff>40139</xdr:rowOff>
    </xdr:to>
    <xdr:sp macro="" textlink="" fLocksText="0">
      <xdr:nvSpPr>
        <xdr:cNvPr id="6147" name="Text 7">
          <a:extLst>
            <a:ext uri="{FF2B5EF4-FFF2-40B4-BE49-F238E27FC236}">
              <a16:creationId xmlns:a16="http://schemas.microsoft.com/office/drawing/2014/main" id="{0BA5CCBA-E233-68E7-5FDE-B1DC9C458D77}"/>
            </a:ext>
          </a:extLst>
        </xdr:cNvPr>
        <xdr:cNvSpPr txBox="1">
          <a:spLocks noChangeArrowheads="1"/>
        </xdr:cNvSpPr>
      </xdr:nvSpPr>
      <xdr:spPr bwMode="auto">
        <a:xfrm>
          <a:off x="1895475" y="7324725"/>
          <a:ext cx="1571625" cy="43815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</a:t>
          </a:r>
        </a:p>
        <a:p>
          <a:pPr algn="ctr" rtl="0">
            <a:defRPr sz="1000"/>
          </a:pPr>
          <a:r>
            <a:rPr lang="es-A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REPRESENTANTE TECNICO</a:t>
          </a:r>
        </a:p>
        <a:p>
          <a:pPr algn="ctr" rtl="0">
            <a:defRPr sz="1000"/>
          </a:pPr>
          <a:endParaRPr lang="es-A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339090</xdr:colOff>
      <xdr:row>37</xdr:row>
      <xdr:rowOff>11430</xdr:rowOff>
    </xdr:from>
    <xdr:to>
      <xdr:col>7</xdr:col>
      <xdr:colOff>7</xdr:colOff>
      <xdr:row>38</xdr:row>
      <xdr:rowOff>161996</xdr:rowOff>
    </xdr:to>
    <xdr:sp macro="" textlink="" fLocksText="0">
      <xdr:nvSpPr>
        <xdr:cNvPr id="6148" name="Text 8">
          <a:extLst>
            <a:ext uri="{FF2B5EF4-FFF2-40B4-BE49-F238E27FC236}">
              <a16:creationId xmlns:a16="http://schemas.microsoft.com/office/drawing/2014/main" id="{245E8543-8877-033A-78E7-C824D7506384}"/>
            </a:ext>
          </a:extLst>
        </xdr:cNvPr>
        <xdr:cNvSpPr txBox="1">
          <a:spLocks noChangeArrowheads="1"/>
        </xdr:cNvSpPr>
      </xdr:nvSpPr>
      <xdr:spPr bwMode="auto">
        <a:xfrm>
          <a:off x="4562475" y="7315200"/>
          <a:ext cx="1924050" cy="35242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INSPECTOR DE OBRA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50</xdr:row>
      <xdr:rowOff>66675</xdr:rowOff>
    </xdr:from>
    <xdr:to>
      <xdr:col>14</xdr:col>
      <xdr:colOff>161925</xdr:colOff>
      <xdr:row>96</xdr:row>
      <xdr:rowOff>28575</xdr:rowOff>
    </xdr:to>
    <xdr:graphicFrame macro="">
      <xdr:nvGraphicFramePr>
        <xdr:cNvPr id="7667" name="Gráfico 1">
          <a:extLst>
            <a:ext uri="{FF2B5EF4-FFF2-40B4-BE49-F238E27FC236}">
              <a16:creationId xmlns:a16="http://schemas.microsoft.com/office/drawing/2014/main" id="{F93C67B1-8340-C186-715D-8A0696D63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105</xdr:row>
      <xdr:rowOff>104775</xdr:rowOff>
    </xdr:from>
    <xdr:to>
      <xdr:col>3</xdr:col>
      <xdr:colOff>47625</xdr:colOff>
      <xdr:row>105</xdr:row>
      <xdr:rowOff>142875</xdr:rowOff>
    </xdr:to>
    <xdr:sp macro="" textlink="">
      <xdr:nvSpPr>
        <xdr:cNvPr id="7668" name="Text 11">
          <a:extLst>
            <a:ext uri="{FF2B5EF4-FFF2-40B4-BE49-F238E27FC236}">
              <a16:creationId xmlns:a16="http://schemas.microsoft.com/office/drawing/2014/main" id="{19B49398-42B9-A68F-5DAF-F060D90805EF}"/>
            </a:ext>
          </a:extLst>
        </xdr:cNvPr>
        <xdr:cNvSpPr txBox="1">
          <a:spLocks noChangeArrowheads="1"/>
        </xdr:cNvSpPr>
      </xdr:nvSpPr>
      <xdr:spPr bwMode="auto">
        <a:xfrm>
          <a:off x="742950" y="18297525"/>
          <a:ext cx="47625" cy="38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600075</xdr:colOff>
      <xdr:row>106</xdr:row>
      <xdr:rowOff>47625</xdr:rowOff>
    </xdr:from>
    <xdr:to>
      <xdr:col>6</xdr:col>
      <xdr:colOff>676275</xdr:colOff>
      <xdr:row>106</xdr:row>
      <xdr:rowOff>76200</xdr:rowOff>
    </xdr:to>
    <xdr:sp macro="" textlink="">
      <xdr:nvSpPr>
        <xdr:cNvPr id="7669" name="Text 12">
          <a:extLst>
            <a:ext uri="{FF2B5EF4-FFF2-40B4-BE49-F238E27FC236}">
              <a16:creationId xmlns:a16="http://schemas.microsoft.com/office/drawing/2014/main" id="{7C5AF669-CE96-EB1C-103E-897F9B6CE1B0}"/>
            </a:ext>
          </a:extLst>
        </xdr:cNvPr>
        <xdr:cNvSpPr txBox="1">
          <a:spLocks noChangeArrowheads="1"/>
        </xdr:cNvSpPr>
      </xdr:nvSpPr>
      <xdr:spPr bwMode="auto">
        <a:xfrm>
          <a:off x="4162425" y="18402300"/>
          <a:ext cx="76200" cy="28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600075</xdr:colOff>
      <xdr:row>103</xdr:row>
      <xdr:rowOff>47625</xdr:rowOff>
    </xdr:from>
    <xdr:to>
      <xdr:col>7</xdr:col>
      <xdr:colOff>676275</xdr:colOff>
      <xdr:row>103</xdr:row>
      <xdr:rowOff>76200</xdr:rowOff>
    </xdr:to>
    <xdr:sp macro="" textlink="">
      <xdr:nvSpPr>
        <xdr:cNvPr id="7670" name="Text 15">
          <a:extLst>
            <a:ext uri="{FF2B5EF4-FFF2-40B4-BE49-F238E27FC236}">
              <a16:creationId xmlns:a16="http://schemas.microsoft.com/office/drawing/2014/main" id="{70479937-0C41-C0B1-83E4-9D9F8528AE49}"/>
            </a:ext>
          </a:extLst>
        </xdr:cNvPr>
        <xdr:cNvSpPr txBox="1">
          <a:spLocks noChangeArrowheads="1"/>
        </xdr:cNvSpPr>
      </xdr:nvSpPr>
      <xdr:spPr bwMode="auto">
        <a:xfrm>
          <a:off x="5181600" y="17916525"/>
          <a:ext cx="76200" cy="28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105</xdr:row>
      <xdr:rowOff>111663</xdr:rowOff>
    </xdr:from>
    <xdr:to>
      <xdr:col>5</xdr:col>
      <xdr:colOff>624735</xdr:colOff>
      <xdr:row>109</xdr:row>
      <xdr:rowOff>40255</xdr:rowOff>
    </xdr:to>
    <xdr:sp macro="" textlink="" fLocksText="0">
      <xdr:nvSpPr>
        <xdr:cNvPr id="7173" name="Text 16">
          <a:extLst>
            <a:ext uri="{FF2B5EF4-FFF2-40B4-BE49-F238E27FC236}">
              <a16:creationId xmlns:a16="http://schemas.microsoft.com/office/drawing/2014/main" id="{C5A0C106-C8FE-D22F-C990-BE69C43FEB17}"/>
            </a:ext>
          </a:extLst>
        </xdr:cNvPr>
        <xdr:cNvSpPr txBox="1">
          <a:spLocks noChangeArrowheads="1"/>
        </xdr:cNvSpPr>
      </xdr:nvSpPr>
      <xdr:spPr bwMode="auto">
        <a:xfrm>
          <a:off x="1665410" y="17859376"/>
          <a:ext cx="1571625" cy="57895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</a:t>
          </a:r>
        </a:p>
        <a:p>
          <a:pPr algn="ctr" rtl="0">
            <a:defRPr sz="1000"/>
          </a:pPr>
          <a:r>
            <a:rPr lang="es-A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REPRESENTANTE TECNICO</a:t>
          </a:r>
        </a:p>
      </xdr:txBody>
    </xdr:sp>
    <xdr:clientData/>
  </xdr:twoCellAnchor>
  <xdr:twoCellAnchor>
    <xdr:from>
      <xdr:col>9</xdr:col>
      <xdr:colOff>28575</xdr:colOff>
      <xdr:row>105</xdr:row>
      <xdr:rowOff>118697</xdr:rowOff>
    </xdr:from>
    <xdr:to>
      <xdr:col>10</xdr:col>
      <xdr:colOff>918202</xdr:colOff>
      <xdr:row>108</xdr:row>
      <xdr:rowOff>72177</xdr:rowOff>
    </xdr:to>
    <xdr:sp macro="" textlink="" fLocksText="0">
      <xdr:nvSpPr>
        <xdr:cNvPr id="7174" name="Text 17">
          <a:extLst>
            <a:ext uri="{FF2B5EF4-FFF2-40B4-BE49-F238E27FC236}">
              <a16:creationId xmlns:a16="http://schemas.microsoft.com/office/drawing/2014/main" id="{A36054CC-3F2B-AD5C-1784-F678F03855BB}"/>
            </a:ext>
          </a:extLst>
        </xdr:cNvPr>
        <xdr:cNvSpPr txBox="1">
          <a:spLocks noChangeArrowheads="1"/>
        </xdr:cNvSpPr>
      </xdr:nvSpPr>
      <xdr:spPr bwMode="auto">
        <a:xfrm>
          <a:off x="6007344" y="17874030"/>
          <a:ext cx="1799493" cy="42734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INSPECTOR DE OBRA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0.11183</cdr:x>
      <cdr:y>0.05588</cdr:y>
    </cdr:from>
    <cdr:to>
      <cdr:x>0.7819</cdr:x>
      <cdr:y>0.21274</cdr:y>
    </cdr:to>
    <cdr:sp macro="" textlink="" fLocksText="0">
      <cdr:nvSpPr>
        <cdr:cNvPr id="81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655" y="445192"/>
          <a:ext cx="6979767" cy="1245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AR" sz="2300" b="1" i="0" u="none" strike="noStrike" baseline="0">
              <a:solidFill>
                <a:srgbClr val="000000"/>
              </a:solidFill>
              <a:latin typeface="Arial"/>
              <a:cs typeface="Arial"/>
            </a:rPr>
            <a:t>UNIDAD SUBEJECUTORA CEAMSE</a:t>
          </a:r>
        </a:p>
      </cdr:txBody>
    </cdr:sp>
  </cdr:relSizeAnchor>
  <cdr:relSizeAnchor xmlns:cdr="http://schemas.openxmlformats.org/drawingml/2006/chartDrawing">
    <cdr:from>
      <cdr:x>0.11651</cdr:x>
      <cdr:y>0.87658</cdr:y>
    </cdr:from>
    <cdr:to>
      <cdr:x>0.1183</cdr:x>
      <cdr:y>0.89754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2977" y="6457161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A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70</xdr:row>
      <xdr:rowOff>47625</xdr:rowOff>
    </xdr:from>
    <xdr:to>
      <xdr:col>4</xdr:col>
      <xdr:colOff>676275</xdr:colOff>
      <xdr:row>70</xdr:row>
      <xdr:rowOff>76200</xdr:rowOff>
    </xdr:to>
    <xdr:sp macro="" textlink="">
      <xdr:nvSpPr>
        <xdr:cNvPr id="10656" name="Text 1">
          <a:extLst>
            <a:ext uri="{FF2B5EF4-FFF2-40B4-BE49-F238E27FC236}">
              <a16:creationId xmlns:a16="http://schemas.microsoft.com/office/drawing/2014/main" id="{C1ABA873-CEE8-9030-3655-0A943E8548BC}"/>
            </a:ext>
          </a:extLst>
        </xdr:cNvPr>
        <xdr:cNvSpPr txBox="1">
          <a:spLocks noChangeArrowheads="1"/>
        </xdr:cNvSpPr>
      </xdr:nvSpPr>
      <xdr:spPr bwMode="auto">
        <a:xfrm>
          <a:off x="3171825" y="12030075"/>
          <a:ext cx="76200" cy="28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600075</xdr:colOff>
      <xdr:row>74</xdr:row>
      <xdr:rowOff>47625</xdr:rowOff>
    </xdr:from>
    <xdr:to>
      <xdr:col>4</xdr:col>
      <xdr:colOff>676275</xdr:colOff>
      <xdr:row>74</xdr:row>
      <xdr:rowOff>76200</xdr:rowOff>
    </xdr:to>
    <xdr:sp macro="" textlink="">
      <xdr:nvSpPr>
        <xdr:cNvPr id="10657" name="Text 4">
          <a:extLst>
            <a:ext uri="{FF2B5EF4-FFF2-40B4-BE49-F238E27FC236}">
              <a16:creationId xmlns:a16="http://schemas.microsoft.com/office/drawing/2014/main" id="{7971C15E-FA37-A394-77AE-3A2BE1BC1E16}"/>
            </a:ext>
          </a:extLst>
        </xdr:cNvPr>
        <xdr:cNvSpPr txBox="1">
          <a:spLocks noChangeArrowheads="1"/>
        </xdr:cNvSpPr>
      </xdr:nvSpPr>
      <xdr:spPr bwMode="auto">
        <a:xfrm>
          <a:off x="3171825" y="12677775"/>
          <a:ext cx="76200" cy="28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600075</xdr:colOff>
      <xdr:row>71</xdr:row>
      <xdr:rowOff>47625</xdr:rowOff>
    </xdr:from>
    <xdr:to>
      <xdr:col>5</xdr:col>
      <xdr:colOff>676275</xdr:colOff>
      <xdr:row>71</xdr:row>
      <xdr:rowOff>76200</xdr:rowOff>
    </xdr:to>
    <xdr:sp macro="" textlink="">
      <xdr:nvSpPr>
        <xdr:cNvPr id="10658" name="Text 5">
          <a:extLst>
            <a:ext uri="{FF2B5EF4-FFF2-40B4-BE49-F238E27FC236}">
              <a16:creationId xmlns:a16="http://schemas.microsoft.com/office/drawing/2014/main" id="{D81ED4DA-50B0-2FB4-D1C0-67A01A8FDB78}"/>
            </a:ext>
          </a:extLst>
        </xdr:cNvPr>
        <xdr:cNvSpPr txBox="1">
          <a:spLocks noChangeArrowheads="1"/>
        </xdr:cNvSpPr>
      </xdr:nvSpPr>
      <xdr:spPr bwMode="auto">
        <a:xfrm>
          <a:off x="3933825" y="12192000"/>
          <a:ext cx="76200" cy="28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255270</xdr:colOff>
      <xdr:row>69</xdr:row>
      <xdr:rowOff>9525</xdr:rowOff>
    </xdr:from>
    <xdr:to>
      <xdr:col>3</xdr:col>
      <xdr:colOff>415309</xdr:colOff>
      <xdr:row>72</xdr:row>
      <xdr:rowOff>95250</xdr:rowOff>
    </xdr:to>
    <xdr:sp macro="" textlink="" fLocksText="0">
      <xdr:nvSpPr>
        <xdr:cNvPr id="10244" name="Text 6">
          <a:extLst>
            <a:ext uri="{FF2B5EF4-FFF2-40B4-BE49-F238E27FC236}">
              <a16:creationId xmlns:a16="http://schemas.microsoft.com/office/drawing/2014/main" id="{81310529-895D-C354-C706-473AB39C975D}"/>
            </a:ext>
          </a:extLst>
        </xdr:cNvPr>
        <xdr:cNvSpPr txBox="1">
          <a:spLocks noChangeArrowheads="1"/>
        </xdr:cNvSpPr>
      </xdr:nvSpPr>
      <xdr:spPr bwMode="auto">
        <a:xfrm>
          <a:off x="257175" y="10658475"/>
          <a:ext cx="1685925" cy="5715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endParaRPr lang="es-A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A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REPRESENTANTE TECNICO</a:t>
          </a:r>
        </a:p>
        <a:p>
          <a:pPr algn="ctr" rtl="0">
            <a:defRPr sz="1000"/>
          </a:pPr>
          <a:endParaRPr lang="es-A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754380</xdr:colOff>
      <xdr:row>69</xdr:row>
      <xdr:rowOff>38100</xdr:rowOff>
    </xdr:from>
    <xdr:to>
      <xdr:col>7</xdr:col>
      <xdr:colOff>150470</xdr:colOff>
      <xdr:row>71</xdr:row>
      <xdr:rowOff>133350</xdr:rowOff>
    </xdr:to>
    <xdr:sp macro="" textlink="" fLocksText="0">
      <xdr:nvSpPr>
        <xdr:cNvPr id="10245" name="Text 7">
          <a:extLst>
            <a:ext uri="{FF2B5EF4-FFF2-40B4-BE49-F238E27FC236}">
              <a16:creationId xmlns:a16="http://schemas.microsoft.com/office/drawing/2014/main" id="{5FD8E2A8-25DC-6D0F-2FF8-2230A6BBD9E1}"/>
            </a:ext>
          </a:extLst>
        </xdr:cNvPr>
        <xdr:cNvSpPr txBox="1">
          <a:spLocks noChangeArrowheads="1"/>
        </xdr:cNvSpPr>
      </xdr:nvSpPr>
      <xdr:spPr bwMode="auto">
        <a:xfrm>
          <a:off x="3038475" y="10687050"/>
          <a:ext cx="1685925" cy="4191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A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Y SELLO  DEL INSPECTOR DE OBRA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doba\compartido%20comun\Documents%20and%20Settings\usuario%20principal\Mis%20documentos\Pona\R141%20Y%20158\OFERTA\PresupuestoEstimativo(aFeb07)%20RP126_RP23(Sauce)-%20RN119(Curuzu)(Corregido17May0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rchivos\Gerencia%201\d\OBRAS\Prog%20Mejor%20Barrios\Chaco\B&#176;%20Mariano%20Moreno%20-%20Rcia\Presentaci&#243;n%20Final\Avenidas%20Edison-Marconi\Memoria\Item$Asfal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rchivos\Gerencia%201\d\Mis%20documentos\Av.%20San%20Mart&#237;n\An&#225;lisis_Av.%20San%20Mart&#237;n-Defin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Vari-M Obra"/>
      <sheetName val="CoeficINDEC"/>
      <sheetName val="UniRedeDNV"/>
      <sheetName val="Gatillo"/>
      <sheetName val="Equi"/>
      <sheetName val="precios mat"/>
      <sheetName val="Coef."/>
      <sheetName val="Jornal"/>
      <sheetName val="Transp"/>
      <sheetName val="Transp-semi"/>
      <sheetName val="MatComer"/>
      <sheetName val="LimpZonaCamino"/>
      <sheetName val="Corte pasto"/>
      <sheetName val="Limp alcan"/>
      <sheetName val="Demol alcan"/>
      <sheetName val="Terraplen"/>
      <sheetName val="Enripiado"/>
      <sheetName val="Ripio-mezcla"/>
      <sheetName val="Excavaciones"/>
      <sheetName val="H° Varios"/>
      <sheetName val="Acero"/>
      <sheetName val="Estab.Gran"/>
      <sheetName val="Est.Gran-Plan"/>
      <sheetName val="Fresado"/>
      <sheetName val="Lechada"/>
      <sheetName val="BacheosPoliasfalto"/>
      <sheetName val="Concretos."/>
      <sheetName val="Microcarpeta-Polimeros"/>
      <sheetName val="Concretos-Polimeros"/>
      <sheetName val="Geotextil"/>
      <sheetName val="GavyColch"/>
      <sheetName val="Enrocado"/>
      <sheetName val="CordonProte"/>
      <sheetName val="Ret Caños"/>
      <sheetName val="Caños Hº Aº"/>
      <sheetName val="RetiyRecol-Caños"/>
      <sheetName val="Cabezales-Pref"/>
      <sheetName val="CañosChap"/>
      <sheetName val="Caños PVC"/>
      <sheetName val="Baranda"/>
      <sheetName val="SueloCal"/>
      <sheetName val="Riegos"/>
      <sheetName val="SueloMejoradoCto"/>
      <sheetName val="Arena Cemento"/>
      <sheetName val="Calzada de H°"/>
      <sheetName val="SeñalHoriz"/>
      <sheetName val="SeñaVert(orig)"/>
      <sheetName val=" SeñaVert"/>
      <sheetName val="CordonEmerg"/>
      <sheetName val="Alambrados"/>
      <sheetName val="Suelo Seleccionado"/>
      <sheetName val="SelladoPolimerosFrio"/>
      <sheetName val="Movi obra-Mit.Impac.Amb."/>
      <sheetName val="COMPUTO"/>
      <sheetName val="PRESUPUESTO OBRA"/>
      <sheetName val="PRESUPUESTO"/>
      <sheetName val="PROPU"/>
      <sheetName val="C-Inver"/>
      <sheetName val="Plan-T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negra 0,07m"/>
      <sheetName val="Asfalto"/>
      <sheetName val="Calz.Hormigón"/>
      <sheetName val="Excavación"/>
      <sheetName val="ExcavH"/>
      <sheetName val="sub-base de suelo"/>
      <sheetName val=" Base 6%-Marconi"/>
      <sheetName val="cord cuneta 1m"/>
      <sheetName val="Datos (2)"/>
      <sheetName val="riego de im. (2)"/>
      <sheetName val="cord cuneta 0,5m"/>
      <sheetName val="recubrimiento "/>
      <sheetName val="Base negra 0,06m"/>
      <sheetName val="riego de im."/>
      <sheetName val="riego de liga"/>
      <sheetName val="Datos"/>
      <sheetName val="Veredas"/>
      <sheetName val="Bicis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enerales"/>
      <sheetName val="Materiales"/>
      <sheetName val="DatosM"/>
      <sheetName val="1_Excavacion"/>
      <sheetName val="2_Base suelo cal"/>
      <sheetName val="3_Calz.Hormigón"/>
      <sheetName val="4_Demol.Pav.Exist."/>
      <sheetName val="5_Demol_Obr.Varias"/>
      <sheetName val="6_Cond. D=0.60"/>
      <sheetName val="7_Cond.conex D=0.60"/>
      <sheetName val="8_Sumidero Pavimento"/>
      <sheetName val="9_Sumidero de Tierra"/>
      <sheetName val="10_Camara de Insp."/>
      <sheetName val="11_Bicisenda"/>
      <sheetName val="12_Ilum"/>
      <sheetName val="13_Semaf."/>
      <sheetName val="14_Señaliz. vert."/>
      <sheetName val="15_Forestacion"/>
      <sheetName val="16_SAMEEP"/>
      <sheetName val="Hº30"/>
      <sheetName val="Hº17"/>
      <sheetName val="Comp"/>
      <sheetName val="costos"/>
      <sheetName val="PRESP."/>
      <sheetName val="Costo_mant"/>
      <sheetName val="Plan_Trab"/>
      <sheetName val="Cur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tabSelected="1" workbookViewId="0">
      <selection activeCell="K23" sqref="K23"/>
    </sheetView>
  </sheetViews>
  <sheetFormatPr baseColWidth="10" defaultColWidth="9.140625" defaultRowHeight="12.75" x14ac:dyDescent="0.2"/>
  <cols>
    <col min="1" max="256" width="11.42578125" customWidth="1"/>
  </cols>
  <sheetData>
    <row r="2" spans="2:9" ht="13.5" thickBot="1" x14ac:dyDescent="0.25"/>
    <row r="3" spans="2:9" x14ac:dyDescent="0.2">
      <c r="B3" s="233"/>
      <c r="C3" s="234"/>
      <c r="D3" s="234"/>
      <c r="E3" s="234"/>
      <c r="F3" s="234"/>
      <c r="G3" s="234"/>
      <c r="H3" s="234"/>
      <c r="I3" s="235"/>
    </row>
    <row r="4" spans="2:9" ht="18" customHeight="1" x14ac:dyDescent="0.2">
      <c r="B4" s="458" t="s">
        <v>0</v>
      </c>
      <c r="C4" s="459"/>
      <c r="D4" s="459"/>
      <c r="E4" s="459"/>
      <c r="F4" s="459"/>
      <c r="G4" s="459"/>
      <c r="H4" s="459"/>
      <c r="I4" s="460"/>
    </row>
    <row r="5" spans="2:9" x14ac:dyDescent="0.2">
      <c r="B5" s="237"/>
      <c r="C5" s="170"/>
      <c r="D5" s="170"/>
      <c r="E5" s="170"/>
      <c r="F5" s="170"/>
      <c r="G5" s="170"/>
      <c r="H5" s="170"/>
      <c r="I5" s="238"/>
    </row>
    <row r="6" spans="2:9" ht="20.100000000000001" customHeight="1" x14ac:dyDescent="0.2">
      <c r="B6" s="237"/>
      <c r="C6" s="170"/>
      <c r="D6" s="170"/>
      <c r="E6" s="170"/>
      <c r="F6" s="170"/>
      <c r="G6" s="170"/>
      <c r="H6" s="170"/>
      <c r="I6" s="238"/>
    </row>
    <row r="7" spans="2:9" ht="20.100000000000001" customHeight="1" x14ac:dyDescent="0.2">
      <c r="B7" s="237"/>
      <c r="C7" s="445">
        <v>1</v>
      </c>
      <c r="D7" s="457" t="s">
        <v>1</v>
      </c>
      <c r="E7" s="457"/>
      <c r="F7" s="457"/>
      <c r="G7" s="457"/>
      <c r="H7" s="457"/>
      <c r="I7" s="238"/>
    </row>
    <row r="8" spans="2:9" ht="20.100000000000001" customHeight="1" x14ac:dyDescent="0.2">
      <c r="B8" s="237"/>
      <c r="C8" s="445">
        <v>2</v>
      </c>
      <c r="D8" s="457" t="s">
        <v>2</v>
      </c>
      <c r="E8" s="457"/>
      <c r="F8" s="457"/>
      <c r="G8" s="457"/>
      <c r="H8" s="457"/>
      <c r="I8" s="238"/>
    </row>
    <row r="9" spans="2:9" ht="20.100000000000001" customHeight="1" x14ac:dyDescent="0.2">
      <c r="B9" s="237"/>
      <c r="C9" s="445">
        <v>3</v>
      </c>
      <c r="D9" s="457" t="s">
        <v>3</v>
      </c>
      <c r="E9" s="457"/>
      <c r="F9" s="457"/>
      <c r="G9" s="457"/>
      <c r="H9" s="457"/>
      <c r="I9" s="238"/>
    </row>
    <row r="10" spans="2:9" ht="20.100000000000001" customHeight="1" x14ac:dyDescent="0.2">
      <c r="B10" s="237"/>
      <c r="C10" s="445">
        <v>4</v>
      </c>
      <c r="D10" s="457" t="s">
        <v>4</v>
      </c>
      <c r="E10" s="457"/>
      <c r="F10" s="457"/>
      <c r="G10" s="457"/>
      <c r="H10" s="457"/>
      <c r="I10" s="238"/>
    </row>
    <row r="11" spans="2:9" ht="20.100000000000001" customHeight="1" x14ac:dyDescent="0.2">
      <c r="B11" s="237"/>
      <c r="C11" s="445">
        <v>5</v>
      </c>
      <c r="D11" s="457" t="s">
        <v>5</v>
      </c>
      <c r="E11" s="457"/>
      <c r="F11" s="457"/>
      <c r="G11" s="457"/>
      <c r="H11" s="457"/>
      <c r="I11" s="238"/>
    </row>
    <row r="12" spans="2:9" ht="20.100000000000001" customHeight="1" x14ac:dyDescent="0.2">
      <c r="B12" s="237"/>
      <c r="C12" s="445">
        <v>6</v>
      </c>
      <c r="D12" s="457" t="s">
        <v>6</v>
      </c>
      <c r="E12" s="457"/>
      <c r="F12" s="457"/>
      <c r="G12" s="457"/>
      <c r="H12" s="457"/>
      <c r="I12" s="238"/>
    </row>
    <row r="13" spans="2:9" ht="20.100000000000001" customHeight="1" x14ac:dyDescent="0.2">
      <c r="B13" s="237"/>
      <c r="C13" s="445">
        <v>7</v>
      </c>
      <c r="D13" s="457" t="s">
        <v>7</v>
      </c>
      <c r="E13" s="457"/>
      <c r="F13" s="457"/>
      <c r="G13" s="457"/>
      <c r="H13" s="457"/>
      <c r="I13" s="238"/>
    </row>
    <row r="14" spans="2:9" ht="20.100000000000001" customHeight="1" x14ac:dyDescent="0.2">
      <c r="B14" s="237"/>
      <c r="C14" s="445">
        <v>8</v>
      </c>
      <c r="D14" s="457" t="s">
        <v>8</v>
      </c>
      <c r="E14" s="457"/>
      <c r="F14" s="457"/>
      <c r="G14" s="457"/>
      <c r="H14" s="457"/>
      <c r="I14" s="238"/>
    </row>
    <row r="15" spans="2:9" ht="20.100000000000001" customHeight="1" x14ac:dyDescent="0.2">
      <c r="B15" s="237"/>
      <c r="C15" s="445">
        <v>9</v>
      </c>
      <c r="D15" s="457" t="s">
        <v>9</v>
      </c>
      <c r="E15" s="457"/>
      <c r="F15" s="457"/>
      <c r="G15" s="457"/>
      <c r="H15" s="457"/>
      <c r="I15" s="238"/>
    </row>
    <row r="16" spans="2:9" ht="20.100000000000001" customHeight="1" x14ac:dyDescent="0.2">
      <c r="B16" s="237"/>
      <c r="C16" s="445">
        <v>10</v>
      </c>
      <c r="D16" s="457" t="s">
        <v>10</v>
      </c>
      <c r="E16" s="457"/>
      <c r="F16" s="457"/>
      <c r="G16" s="457"/>
      <c r="H16" s="457"/>
      <c r="I16" s="238"/>
    </row>
    <row r="17" spans="2:9" ht="20.100000000000001" customHeight="1" x14ac:dyDescent="0.2">
      <c r="B17" s="237"/>
      <c r="C17" s="170"/>
      <c r="D17" s="170"/>
      <c r="E17" s="170"/>
      <c r="F17" s="170"/>
      <c r="G17" s="170"/>
      <c r="H17" s="170"/>
      <c r="I17" s="238"/>
    </row>
    <row r="18" spans="2:9" ht="13.5" thickBot="1" x14ac:dyDescent="0.25">
      <c r="B18" s="239"/>
      <c r="C18" s="240"/>
      <c r="D18" s="240"/>
      <c r="E18" s="240"/>
      <c r="F18" s="240"/>
      <c r="G18" s="240"/>
      <c r="H18" s="240"/>
      <c r="I18" s="241"/>
    </row>
  </sheetData>
  <mergeCells count="11">
    <mergeCell ref="D10:H10"/>
    <mergeCell ref="D9:H9"/>
    <mergeCell ref="D8:H8"/>
    <mergeCell ref="D7:H7"/>
    <mergeCell ref="B4:I4"/>
    <mergeCell ref="D11:H11"/>
    <mergeCell ref="D16:H16"/>
    <mergeCell ref="D15:H15"/>
    <mergeCell ref="D14:H14"/>
    <mergeCell ref="D13:H13"/>
    <mergeCell ref="D12:H12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74"/>
  <sheetViews>
    <sheetView workbookViewId="0">
      <selection activeCell="P9" sqref="P9"/>
    </sheetView>
  </sheetViews>
  <sheetFormatPr baseColWidth="10" defaultColWidth="9.140625" defaultRowHeight="12.75" x14ac:dyDescent="0.2"/>
  <cols>
    <col min="1" max="1" width="4.28515625" customWidth="1"/>
    <col min="2" max="256" width="11.42578125" customWidth="1"/>
  </cols>
  <sheetData>
    <row r="1" spans="2:13" ht="13.5" thickBot="1" x14ac:dyDescent="0.25"/>
    <row r="2" spans="2:13" ht="29.25" customHeight="1" x14ac:dyDescent="0.2"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2:13" x14ac:dyDescent="0.2">
      <c r="B3" s="236" t="s">
        <v>158</v>
      </c>
      <c r="C3" s="457" t="s">
        <v>159</v>
      </c>
      <c r="D3" s="457"/>
      <c r="E3" s="457"/>
      <c r="F3" s="457"/>
      <c r="G3" s="457"/>
      <c r="H3" s="457"/>
      <c r="I3" s="457"/>
      <c r="J3" s="457"/>
      <c r="K3" s="457"/>
      <c r="L3" s="457"/>
      <c r="M3" s="561"/>
    </row>
    <row r="4" spans="2:13" ht="20.25" customHeight="1" x14ac:dyDescent="0.2">
      <c r="B4" s="237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238"/>
    </row>
    <row r="5" spans="2:13" x14ac:dyDescent="0.2">
      <c r="B5" s="237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238"/>
    </row>
    <row r="6" spans="2:13" x14ac:dyDescent="0.2">
      <c r="B6" s="237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238"/>
    </row>
    <row r="7" spans="2:13" x14ac:dyDescent="0.2">
      <c r="B7" s="23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238"/>
    </row>
    <row r="8" spans="2:13" ht="15" customHeight="1" x14ac:dyDescent="0.2">
      <c r="B8" s="512" t="s">
        <v>160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65"/>
    </row>
    <row r="9" spans="2:13" ht="23.25" customHeight="1" x14ac:dyDescent="0.2">
      <c r="B9" s="512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65"/>
    </row>
    <row r="10" spans="2:13" x14ac:dyDescent="0.2">
      <c r="B10" s="237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238"/>
    </row>
    <row r="11" spans="2:13" ht="18" x14ac:dyDescent="0.25">
      <c r="B11" s="562" t="s">
        <v>209</v>
      </c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4"/>
    </row>
    <row r="12" spans="2:13" x14ac:dyDescent="0.2">
      <c r="B12" s="237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238"/>
    </row>
    <row r="13" spans="2:13" x14ac:dyDescent="0.2">
      <c r="B13" s="512" t="s">
        <v>210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65"/>
    </row>
    <row r="14" spans="2:13" ht="20.25" customHeight="1" x14ac:dyDescent="0.2">
      <c r="B14" s="512" t="s">
        <v>101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65"/>
    </row>
    <row r="15" spans="2:13" x14ac:dyDescent="0.2">
      <c r="B15" s="237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238"/>
    </row>
    <row r="16" spans="2:13" x14ac:dyDescent="0.2">
      <c r="B16" s="23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238"/>
    </row>
    <row r="17" spans="2:13" x14ac:dyDescent="0.2">
      <c r="B17" s="237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238"/>
    </row>
    <row r="18" spans="2:13" x14ac:dyDescent="0.2">
      <c r="B18" s="237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238"/>
    </row>
    <row r="19" spans="2:13" x14ac:dyDescent="0.2">
      <c r="B19" s="237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238"/>
    </row>
    <row r="20" spans="2:13" x14ac:dyDescent="0.2">
      <c r="B20" s="237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238"/>
    </row>
    <row r="21" spans="2:13" x14ac:dyDescent="0.2">
      <c r="B21" s="237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238"/>
    </row>
    <row r="22" spans="2:13" x14ac:dyDescent="0.2">
      <c r="B22" s="237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238"/>
    </row>
    <row r="23" spans="2:13" x14ac:dyDescent="0.2">
      <c r="B23" s="237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238"/>
    </row>
    <row r="24" spans="2:13" x14ac:dyDescent="0.2">
      <c r="B24" s="237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238"/>
    </row>
    <row r="25" spans="2:13" x14ac:dyDescent="0.2">
      <c r="B25" s="237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238"/>
    </row>
    <row r="26" spans="2:13" x14ac:dyDescent="0.2">
      <c r="B26" s="237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238"/>
    </row>
    <row r="27" spans="2:13" x14ac:dyDescent="0.2">
      <c r="B27" s="237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238"/>
    </row>
    <row r="28" spans="2:13" x14ac:dyDescent="0.2">
      <c r="B28" s="237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238"/>
    </row>
    <row r="29" spans="2:13" x14ac:dyDescent="0.2">
      <c r="B29" s="237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238"/>
    </row>
    <row r="30" spans="2:13" x14ac:dyDescent="0.2">
      <c r="B30" s="237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238"/>
    </row>
    <row r="31" spans="2:13" x14ac:dyDescent="0.2">
      <c r="B31" s="237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238"/>
    </row>
    <row r="32" spans="2:13" x14ac:dyDescent="0.2">
      <c r="B32" s="237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238"/>
    </row>
    <row r="33" spans="2:13" x14ac:dyDescent="0.2">
      <c r="B33" s="237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238"/>
    </row>
    <row r="34" spans="2:13" x14ac:dyDescent="0.2">
      <c r="B34" s="237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238"/>
    </row>
    <row r="35" spans="2:13" x14ac:dyDescent="0.2">
      <c r="B35" s="237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238"/>
    </row>
    <row r="36" spans="2:13" x14ac:dyDescent="0.2">
      <c r="B36" s="237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238"/>
    </row>
    <row r="37" spans="2:13" x14ac:dyDescent="0.2">
      <c r="B37" s="237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238"/>
    </row>
    <row r="38" spans="2:13" x14ac:dyDescent="0.2">
      <c r="B38" s="237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238"/>
    </row>
    <row r="39" spans="2:13" x14ac:dyDescent="0.2">
      <c r="B39" s="237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238"/>
    </row>
    <row r="40" spans="2:13" x14ac:dyDescent="0.2">
      <c r="B40" s="237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238"/>
    </row>
    <row r="41" spans="2:13" x14ac:dyDescent="0.2">
      <c r="B41" s="237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238"/>
    </row>
    <row r="42" spans="2:13" x14ac:dyDescent="0.2">
      <c r="B42" s="237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38"/>
    </row>
    <row r="43" spans="2:13" x14ac:dyDescent="0.2">
      <c r="B43" s="237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38"/>
    </row>
    <row r="44" spans="2:13" x14ac:dyDescent="0.2">
      <c r="B44" s="237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238"/>
    </row>
    <row r="45" spans="2:13" x14ac:dyDescent="0.2">
      <c r="B45" s="237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238"/>
    </row>
    <row r="46" spans="2:13" x14ac:dyDescent="0.2">
      <c r="B46" s="237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238"/>
    </row>
    <row r="47" spans="2:13" x14ac:dyDescent="0.2">
      <c r="B47" s="237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238"/>
    </row>
    <row r="48" spans="2:13" x14ac:dyDescent="0.2">
      <c r="B48" s="237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238"/>
    </row>
    <row r="49" spans="2:13" x14ac:dyDescent="0.2">
      <c r="B49" s="237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238"/>
    </row>
    <row r="50" spans="2:13" x14ac:dyDescent="0.2">
      <c r="B50" s="237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238"/>
    </row>
    <row r="51" spans="2:13" x14ac:dyDescent="0.2">
      <c r="B51" s="237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238"/>
    </row>
    <row r="52" spans="2:13" x14ac:dyDescent="0.2">
      <c r="B52" s="237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238"/>
    </row>
    <row r="53" spans="2:13" x14ac:dyDescent="0.2">
      <c r="B53" s="237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238"/>
    </row>
    <row r="54" spans="2:13" x14ac:dyDescent="0.2">
      <c r="B54" s="237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238"/>
    </row>
    <row r="55" spans="2:13" x14ac:dyDescent="0.2">
      <c r="B55" s="237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238"/>
    </row>
    <row r="56" spans="2:13" x14ac:dyDescent="0.2">
      <c r="B56" s="237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238"/>
    </row>
    <row r="57" spans="2:13" x14ac:dyDescent="0.2">
      <c r="B57" s="237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238"/>
    </row>
    <row r="58" spans="2:13" x14ac:dyDescent="0.2">
      <c r="B58" s="237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238"/>
    </row>
    <row r="59" spans="2:13" x14ac:dyDescent="0.2">
      <c r="B59" s="237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238"/>
    </row>
    <row r="60" spans="2:13" x14ac:dyDescent="0.2">
      <c r="B60" s="237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238"/>
    </row>
    <row r="61" spans="2:13" x14ac:dyDescent="0.2">
      <c r="B61" s="237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238"/>
    </row>
    <row r="62" spans="2:13" x14ac:dyDescent="0.2">
      <c r="B62" s="237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238"/>
    </row>
    <row r="63" spans="2:13" x14ac:dyDescent="0.2">
      <c r="B63" s="237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238"/>
    </row>
    <row r="64" spans="2:13" x14ac:dyDescent="0.2">
      <c r="B64" s="237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238"/>
    </row>
    <row r="65" spans="1:13" x14ac:dyDescent="0.2">
      <c r="B65" s="237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238"/>
    </row>
    <row r="66" spans="1:13" x14ac:dyDescent="0.2">
      <c r="B66" s="237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238"/>
    </row>
    <row r="67" spans="1:13" x14ac:dyDescent="0.2">
      <c r="B67" s="237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238"/>
    </row>
    <row r="68" spans="1:13" ht="13.5" thickBot="1" x14ac:dyDescent="0.25">
      <c r="B68" s="239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1"/>
    </row>
    <row r="69" spans="1:13" x14ac:dyDescent="0.2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</row>
    <row r="70" spans="1:13" x14ac:dyDescent="0.2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</row>
    <row r="71" spans="1:13" x14ac:dyDescent="0.2">
      <c r="A71" s="170"/>
      <c r="B71" s="170"/>
      <c r="C71" s="171"/>
      <c r="D71" s="170"/>
      <c r="E71" s="170"/>
      <c r="F71" s="170"/>
      <c r="G71" s="170"/>
      <c r="H71" s="170"/>
      <c r="I71" s="170"/>
      <c r="J71" s="170"/>
      <c r="K71" s="170"/>
      <c r="L71" s="170"/>
      <c r="M71" s="170"/>
    </row>
    <row r="72" spans="1:13" x14ac:dyDescent="0.2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</row>
    <row r="73" spans="1:13" x14ac:dyDescent="0.2">
      <c r="A73" s="170"/>
      <c r="B73" s="170"/>
      <c r="C73" s="231"/>
      <c r="D73" s="170"/>
      <c r="E73" s="170"/>
      <c r="F73" s="231"/>
      <c r="G73" s="170"/>
      <c r="H73" s="170"/>
      <c r="I73" s="170"/>
      <c r="J73" s="170"/>
      <c r="K73" s="170"/>
      <c r="L73" s="170"/>
      <c r="M73" s="170"/>
    </row>
    <row r="74" spans="1:13" x14ac:dyDescent="0.2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</row>
  </sheetData>
  <sheetProtection selectLockedCells="1" selectUnlockedCells="1"/>
  <mergeCells count="6">
    <mergeCell ref="B14:M14"/>
    <mergeCell ref="C3:M3"/>
    <mergeCell ref="B11:M11"/>
    <mergeCell ref="B8:M8"/>
    <mergeCell ref="B9:M9"/>
    <mergeCell ref="B13:M13"/>
  </mergeCells>
  <phoneticPr fontId="20" type="noConversion"/>
  <printOptions horizontalCentered="1"/>
  <pageMargins left="0.78749999999999998" right="0.78749999999999998" top="0.98402777777777772" bottom="0.37986111111111109" header="0.51180555555555551" footer="0.51180555555555551"/>
  <pageSetup paperSize="5" scale="98" firstPageNumber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J39"/>
  <sheetViews>
    <sheetView workbookViewId="0">
      <selection activeCell="N18" sqref="N18"/>
    </sheetView>
  </sheetViews>
  <sheetFormatPr baseColWidth="10" defaultColWidth="9.140625" defaultRowHeight="12.75" x14ac:dyDescent="0.2"/>
  <cols>
    <col min="1" max="1" width="8" customWidth="1"/>
    <col min="2" max="9" width="11.42578125" customWidth="1"/>
    <col min="10" max="10" width="8.85546875" customWidth="1"/>
    <col min="11" max="256" width="11.42578125" customWidth="1"/>
  </cols>
  <sheetData>
    <row r="2" spans="1:10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">
      <c r="A3" s="170"/>
      <c r="B3" s="170" t="s">
        <v>158</v>
      </c>
      <c r="C3" s="457" t="s">
        <v>159</v>
      </c>
      <c r="D3" s="457"/>
      <c r="E3" s="457"/>
      <c r="F3" s="457"/>
      <c r="G3" s="457"/>
      <c r="H3" s="457"/>
      <c r="I3" s="457"/>
      <c r="J3" s="457"/>
    </row>
    <row r="4" spans="1:10" x14ac:dyDescent="0.2">
      <c r="A4" s="170"/>
      <c r="B4" s="170"/>
      <c r="C4" s="457"/>
      <c r="D4" s="457"/>
      <c r="E4" s="457"/>
      <c r="F4" s="457"/>
      <c r="G4" s="457"/>
      <c r="H4" s="457"/>
      <c r="I4" s="457"/>
      <c r="J4" s="457"/>
    </row>
    <row r="5" spans="1:10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x14ac:dyDescent="0.2">
      <c r="A7" s="170"/>
      <c r="B7" s="170" t="s">
        <v>160</v>
      </c>
      <c r="C7" s="170"/>
      <c r="D7" s="170"/>
      <c r="E7" s="170"/>
      <c r="F7" s="170"/>
      <c r="G7" s="170"/>
      <c r="H7" s="170"/>
      <c r="I7" s="170"/>
      <c r="J7" s="170"/>
    </row>
    <row r="8" spans="1:10" x14ac:dyDescent="0.2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1:10" ht="39.75" customHeight="1" x14ac:dyDescent="0.2">
      <c r="A9" s="170"/>
      <c r="B9" s="566" t="s">
        <v>211</v>
      </c>
      <c r="C9" s="566"/>
      <c r="D9" s="566"/>
      <c r="E9" s="566"/>
      <c r="F9" s="566"/>
      <c r="G9" s="566"/>
      <c r="H9" s="566"/>
      <c r="I9" s="566"/>
      <c r="J9" s="170"/>
    </row>
    <row r="10" spans="1:10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x14ac:dyDescent="0.2">
      <c r="A11" s="170"/>
      <c r="B11" s="457" t="s">
        <v>210</v>
      </c>
      <c r="C11" s="457"/>
      <c r="D11" s="457"/>
      <c r="E11" s="457"/>
      <c r="F11" s="457"/>
      <c r="G11" s="457"/>
      <c r="H11" s="457"/>
      <c r="I11" s="170"/>
      <c r="J11" s="170"/>
    </row>
    <row r="12" spans="1:10" x14ac:dyDescent="0.2">
      <c r="A12" s="170"/>
      <c r="B12" s="457" t="s">
        <v>101</v>
      </c>
      <c r="C12" s="457"/>
      <c r="D12" s="457"/>
      <c r="E12" s="457"/>
      <c r="F12" s="457"/>
      <c r="G12" s="457"/>
      <c r="H12" s="457"/>
      <c r="I12" s="170"/>
      <c r="J12" s="170"/>
    </row>
    <row r="13" spans="1:10" x14ac:dyDescent="0.2">
      <c r="A13" s="170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x14ac:dyDescent="0.2">
      <c r="A14" s="170"/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x14ac:dyDescent="0.2">
      <c r="A15" s="170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x14ac:dyDescent="0.2">
      <c r="A16" s="170"/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x14ac:dyDescent="0.2">
      <c r="A19" s="170"/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x14ac:dyDescent="0.2">
      <c r="A22" s="170"/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x14ac:dyDescent="0.2">
      <c r="A23" s="170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x14ac:dyDescent="0.2">
      <c r="A24" s="170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x14ac:dyDescent="0.2">
      <c r="A25" s="170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x14ac:dyDescent="0.2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x14ac:dyDescent="0.2">
      <c r="A27" s="170"/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x14ac:dyDescent="0.2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x14ac:dyDescent="0.2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x14ac:dyDescent="0.2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0" x14ac:dyDescent="0.2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x14ac:dyDescent="0.2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15" x14ac:dyDescent="0.2">
      <c r="A35" s="170"/>
      <c r="B35" s="318" t="s">
        <v>212</v>
      </c>
      <c r="C35" s="170"/>
      <c r="D35" s="170"/>
      <c r="E35" s="170"/>
      <c r="F35" s="170"/>
      <c r="G35" s="170"/>
      <c r="H35" s="170"/>
      <c r="I35" s="170"/>
      <c r="J35" s="170"/>
    </row>
    <row r="36" spans="1:10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x14ac:dyDescent="0.2">
      <c r="A37" s="170"/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x14ac:dyDescent="0.2">
      <c r="A38" s="170"/>
      <c r="B38" s="170"/>
      <c r="C38" s="170"/>
      <c r="D38" s="170"/>
      <c r="E38" s="170"/>
      <c r="F38" s="170"/>
      <c r="G38" s="170"/>
      <c r="H38" s="170"/>
      <c r="I38" s="170"/>
      <c r="J38" s="170"/>
    </row>
    <row r="39" spans="1:10" x14ac:dyDescent="0.2">
      <c r="A39" s="170"/>
    </row>
  </sheetData>
  <mergeCells count="5">
    <mergeCell ref="C3:J3"/>
    <mergeCell ref="C4:J4"/>
    <mergeCell ref="B11:H11"/>
    <mergeCell ref="B12:H12"/>
    <mergeCell ref="B9:I9"/>
  </mergeCells>
  <phoneticPr fontId="2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C12:K22"/>
  <sheetViews>
    <sheetView workbookViewId="0">
      <selection activeCell="M21" sqref="M21"/>
    </sheetView>
  </sheetViews>
  <sheetFormatPr baseColWidth="10" defaultColWidth="9.140625" defaultRowHeight="12.75" x14ac:dyDescent="0.2"/>
  <cols>
    <col min="1" max="1" width="1.7109375" customWidth="1"/>
    <col min="2" max="2" width="0" hidden="1" customWidth="1"/>
    <col min="3" max="3" width="12.28515625" customWidth="1"/>
    <col min="4" max="4" width="11.85546875" customWidth="1"/>
    <col min="5" max="5" width="15.140625" customWidth="1"/>
    <col min="6" max="6" width="12.42578125" customWidth="1"/>
    <col min="7" max="7" width="11.42578125" customWidth="1"/>
    <col min="8" max="8" width="23.140625" customWidth="1"/>
    <col min="9" max="9" width="2.5703125" customWidth="1"/>
    <col min="10" max="256" width="11.42578125" customWidth="1"/>
  </cols>
  <sheetData>
    <row r="12" spans="3:8" x14ac:dyDescent="0.2">
      <c r="C12" s="300"/>
      <c r="D12" s="301"/>
      <c r="E12" s="301"/>
      <c r="F12" s="301"/>
      <c r="G12" s="301"/>
      <c r="H12" s="302"/>
    </row>
    <row r="13" spans="3:8" ht="18" x14ac:dyDescent="0.25">
      <c r="C13" s="303"/>
      <c r="D13" s="461" t="s">
        <v>11</v>
      </c>
      <c r="E13" s="461"/>
      <c r="F13" s="461"/>
      <c r="G13" s="304"/>
      <c r="H13" s="305"/>
    </row>
    <row r="14" spans="3:8" ht="15" x14ac:dyDescent="0.25">
      <c r="C14" s="303"/>
      <c r="D14" s="462" t="s">
        <v>12</v>
      </c>
      <c r="E14" s="462"/>
      <c r="F14" s="462"/>
      <c r="G14" s="170"/>
      <c r="H14" s="305"/>
    </row>
    <row r="15" spans="3:8" ht="15" x14ac:dyDescent="0.25">
      <c r="C15" s="303"/>
      <c r="D15" s="462" t="s">
        <v>13</v>
      </c>
      <c r="E15" s="462"/>
      <c r="F15" s="462"/>
      <c r="G15" s="170"/>
      <c r="H15" s="306"/>
    </row>
    <row r="16" spans="3:8" x14ac:dyDescent="0.2">
      <c r="C16" s="303"/>
      <c r="D16" s="463" t="s">
        <v>14</v>
      </c>
      <c r="E16" s="463"/>
      <c r="F16" s="463"/>
      <c r="G16" s="170"/>
      <c r="H16" s="305"/>
    </row>
    <row r="17" spans="3:11" x14ac:dyDescent="0.2">
      <c r="C17" s="307"/>
      <c r="D17" s="308"/>
      <c r="E17" s="308"/>
      <c r="F17" s="308"/>
      <c r="G17" s="308"/>
      <c r="H17" s="309"/>
    </row>
    <row r="21" spans="3:11" ht="24" customHeight="1" x14ac:dyDescent="0.2">
      <c r="J21" s="2"/>
      <c r="K21" s="2"/>
    </row>
    <row r="22" spans="3:11" x14ac:dyDescent="0.2">
      <c r="J22" s="3"/>
    </row>
  </sheetData>
  <sheetProtection selectLockedCells="1" selectUnlockedCells="1"/>
  <mergeCells count="4">
    <mergeCell ref="D13:F13"/>
    <mergeCell ref="D14:F14"/>
    <mergeCell ref="D15:F15"/>
    <mergeCell ref="D16:F16"/>
  </mergeCells>
  <phoneticPr fontId="20" type="noConversion"/>
  <printOptions horizontalCentered="1" verticalCentered="1"/>
  <pageMargins left="0.85" right="0.4201388888888889" top="0.98402777777777772" bottom="0.98402777777777772" header="0.51180555555555551" footer="0.51180555555555551"/>
  <pageSetup paperSize="9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S142"/>
  <sheetViews>
    <sheetView zoomScale="75" zoomScaleNormal="75" zoomScaleSheetLayoutView="95" workbookViewId="0">
      <selection activeCell="E31" sqref="E31"/>
    </sheetView>
  </sheetViews>
  <sheetFormatPr baseColWidth="10" defaultColWidth="9.140625" defaultRowHeight="12.75" x14ac:dyDescent="0.2"/>
  <cols>
    <col min="1" max="1" width="1.42578125" customWidth="1"/>
    <col min="2" max="2" width="4.7109375" customWidth="1"/>
    <col min="3" max="3" width="3.28515625" customWidth="1"/>
    <col min="4" max="4" width="4.5703125" customWidth="1"/>
    <col min="5" max="5" width="59.85546875" customWidth="1"/>
    <col min="6" max="6" width="6.7109375" customWidth="1"/>
    <col min="7" max="9" width="13" style="4" customWidth="1"/>
    <col min="10" max="10" width="11.5703125" customWidth="1"/>
    <col min="11" max="11" width="14.42578125" customWidth="1"/>
    <col min="12" max="12" width="14.140625" customWidth="1"/>
    <col min="13" max="14" width="0" hidden="1" customWidth="1"/>
    <col min="15" max="15" width="2.85546875" customWidth="1"/>
    <col min="16" max="16" width="2.5703125" customWidth="1"/>
    <col min="17" max="17" width="2.85546875" customWidth="1"/>
    <col min="18" max="18" width="13.85546875" customWidth="1"/>
    <col min="19" max="19" width="10.7109375" customWidth="1"/>
    <col min="20" max="256" width="11.42578125" customWidth="1"/>
  </cols>
  <sheetData>
    <row r="1" spans="2:19" x14ac:dyDescent="0.2">
      <c r="R1" s="18"/>
      <c r="S1" s="18"/>
    </row>
    <row r="2" spans="2:19" ht="10.5" customHeight="1" x14ac:dyDescent="0.3">
      <c r="B2" s="380"/>
      <c r="C2" s="311"/>
      <c r="D2" s="311"/>
      <c r="E2" s="381"/>
      <c r="F2" s="381"/>
      <c r="G2" s="382"/>
      <c r="H2" s="382"/>
      <c r="I2" s="382"/>
      <c r="J2" s="381"/>
      <c r="K2" s="383"/>
      <c r="L2" s="21"/>
      <c r="M2" s="20"/>
      <c r="N2" s="22"/>
      <c r="O2" s="23"/>
      <c r="Q2" s="23"/>
      <c r="R2" s="18"/>
      <c r="S2" s="18"/>
    </row>
    <row r="3" spans="2:19" ht="18" x14ac:dyDescent="0.25">
      <c r="B3" s="296"/>
      <c r="C3" s="170"/>
      <c r="D3" s="170"/>
      <c r="E3" s="464" t="s">
        <v>15</v>
      </c>
      <c r="F3" s="465"/>
      <c r="G3" s="465"/>
      <c r="H3" s="465"/>
      <c r="I3" s="465"/>
      <c r="J3" s="465"/>
      <c r="K3" s="384"/>
      <c r="L3" s="25"/>
      <c r="M3" s="25"/>
      <c r="N3" s="26"/>
      <c r="O3" s="26"/>
      <c r="Q3" s="26"/>
      <c r="R3" s="18"/>
      <c r="S3" s="18"/>
    </row>
    <row r="4" spans="2:19" x14ac:dyDescent="0.2">
      <c r="B4" s="296"/>
      <c r="C4" s="170"/>
      <c r="D4" s="170"/>
      <c r="E4" s="175"/>
      <c r="F4" s="175"/>
      <c r="G4" s="385"/>
      <c r="H4" s="385"/>
      <c r="I4" s="385"/>
      <c r="J4" s="175"/>
      <c r="K4" s="386"/>
      <c r="L4" s="25"/>
      <c r="M4" s="25"/>
      <c r="N4" s="26"/>
      <c r="O4" s="26"/>
      <c r="Q4" s="26"/>
      <c r="R4" s="18"/>
      <c r="S4" s="18"/>
    </row>
    <row r="5" spans="2:19" ht="15.75" x14ac:dyDescent="0.25">
      <c r="B5" s="296"/>
      <c r="C5" s="170"/>
      <c r="D5" s="170"/>
      <c r="E5" s="464"/>
      <c r="F5" s="464"/>
      <c r="G5" s="464"/>
      <c r="H5" s="464"/>
      <c r="I5" s="464"/>
      <c r="J5" s="464"/>
      <c r="K5" s="313"/>
      <c r="L5" s="27"/>
      <c r="M5" s="27"/>
      <c r="N5" s="27"/>
      <c r="O5" s="27"/>
      <c r="Q5" s="27"/>
      <c r="R5" s="18"/>
      <c r="S5" s="18"/>
    </row>
    <row r="6" spans="2:19" ht="6.75" customHeight="1" x14ac:dyDescent="0.2">
      <c r="B6" s="354"/>
      <c r="C6" s="290"/>
      <c r="D6" s="290"/>
      <c r="E6" s="290"/>
      <c r="F6" s="290"/>
      <c r="G6" s="387"/>
      <c r="H6" s="387"/>
      <c r="I6" s="387"/>
      <c r="J6" s="290"/>
      <c r="K6" s="355"/>
      <c r="M6" s="28"/>
      <c r="N6" s="28"/>
      <c r="R6" s="18"/>
      <c r="S6" s="18"/>
    </row>
    <row r="7" spans="2:19" ht="8.25" customHeight="1" x14ac:dyDescent="0.2">
      <c r="B7" s="310"/>
      <c r="C7" s="311"/>
      <c r="D7" s="311"/>
      <c r="E7" s="311"/>
      <c r="F7" s="311"/>
      <c r="G7" s="388"/>
      <c r="H7" s="388"/>
      <c r="I7" s="388"/>
      <c r="J7" s="311"/>
      <c r="K7" s="312"/>
      <c r="M7" s="19"/>
      <c r="N7" s="19"/>
      <c r="R7" s="18"/>
      <c r="S7" s="18"/>
    </row>
    <row r="8" spans="2:19" ht="15.75" x14ac:dyDescent="0.25">
      <c r="B8" s="296"/>
      <c r="C8" s="170"/>
      <c r="D8" s="170"/>
      <c r="E8" s="469" t="s">
        <v>16</v>
      </c>
      <c r="F8" s="469"/>
      <c r="G8" s="389"/>
      <c r="H8" s="185"/>
      <c r="I8" s="185"/>
      <c r="J8" s="390"/>
      <c r="K8" s="391"/>
      <c r="L8" s="33"/>
      <c r="R8" s="18"/>
      <c r="S8" s="18"/>
    </row>
    <row r="9" spans="2:19" ht="15.75" x14ac:dyDescent="0.25">
      <c r="B9" s="296"/>
      <c r="C9" s="170"/>
      <c r="D9" s="170"/>
      <c r="E9" s="470" t="s">
        <v>17</v>
      </c>
      <c r="F9" s="470"/>
      <c r="G9" s="393"/>
      <c r="H9" s="394"/>
      <c r="I9" s="184"/>
      <c r="J9" s="395"/>
      <c r="K9" s="396"/>
      <c r="L9" s="33"/>
      <c r="R9" s="18"/>
      <c r="S9" s="18"/>
    </row>
    <row r="10" spans="2:19" ht="8.25" customHeight="1" thickBot="1" x14ac:dyDescent="0.3">
      <c r="B10" s="354"/>
      <c r="C10" s="290"/>
      <c r="D10" s="290"/>
      <c r="E10" s="397"/>
      <c r="F10" s="398"/>
      <c r="G10" s="399"/>
      <c r="H10" s="400"/>
      <c r="I10" s="401"/>
      <c r="J10" s="402"/>
      <c r="K10" s="403"/>
      <c r="L10" s="33"/>
      <c r="R10" s="18"/>
      <c r="S10" s="18"/>
    </row>
    <row r="11" spans="2:19" ht="15.75" x14ac:dyDescent="0.25">
      <c r="B11" s="296"/>
      <c r="C11" s="170"/>
      <c r="D11" s="170"/>
      <c r="E11" s="196"/>
      <c r="F11" s="392"/>
      <c r="G11" s="404"/>
      <c r="H11" s="468" t="s">
        <v>18</v>
      </c>
      <c r="I11" s="468"/>
      <c r="J11" s="468"/>
      <c r="K11" s="396"/>
      <c r="L11" s="33"/>
      <c r="R11" s="18"/>
      <c r="S11" s="18"/>
    </row>
    <row r="12" spans="2:19" ht="15.75" x14ac:dyDescent="0.25">
      <c r="B12" s="296"/>
      <c r="C12" s="170"/>
      <c r="D12" s="170"/>
      <c r="E12" s="395"/>
      <c r="F12" s="395"/>
      <c r="G12" s="184"/>
      <c r="H12" s="184"/>
      <c r="I12" s="184"/>
      <c r="J12" s="395"/>
      <c r="K12" s="396"/>
      <c r="L12" s="33"/>
      <c r="R12" s="18"/>
      <c r="S12" s="18"/>
    </row>
    <row r="13" spans="2:19" ht="15.75" x14ac:dyDescent="0.25">
      <c r="B13" s="296"/>
      <c r="C13" s="471" t="s">
        <v>19</v>
      </c>
      <c r="D13" s="471"/>
      <c r="E13" s="471"/>
      <c r="F13" s="395"/>
      <c r="G13" s="184"/>
      <c r="H13" s="471" t="s">
        <v>20</v>
      </c>
      <c r="I13" s="471"/>
      <c r="J13" s="471"/>
      <c r="K13" s="472"/>
      <c r="L13" s="33"/>
      <c r="R13" s="18"/>
      <c r="S13" s="18"/>
    </row>
    <row r="14" spans="2:19" ht="15.75" customHeight="1" x14ac:dyDescent="0.2">
      <c r="B14" s="405"/>
      <c r="C14" s="471" t="s">
        <v>21</v>
      </c>
      <c r="D14" s="471"/>
      <c r="E14" s="471"/>
      <c r="F14" s="170"/>
      <c r="G14" s="171"/>
      <c r="H14" s="471" t="s">
        <v>22</v>
      </c>
      <c r="I14" s="471"/>
      <c r="J14" s="471"/>
      <c r="K14" s="472"/>
      <c r="R14" s="18"/>
      <c r="S14" s="18"/>
    </row>
    <row r="15" spans="2:19" ht="17.25" customHeight="1" x14ac:dyDescent="0.2">
      <c r="B15" s="406"/>
      <c r="C15" s="407"/>
      <c r="D15" s="407"/>
      <c r="E15" s="407"/>
      <c r="F15" s="170"/>
      <c r="G15" s="171"/>
      <c r="H15" s="471" t="s">
        <v>23</v>
      </c>
      <c r="I15" s="471"/>
      <c r="J15" s="471"/>
      <c r="K15" s="472"/>
      <c r="M15" s="35"/>
      <c r="R15" s="18"/>
      <c r="S15" s="18"/>
    </row>
    <row r="16" spans="2:19" ht="18.75" customHeight="1" x14ac:dyDescent="0.2">
      <c r="B16" s="406"/>
      <c r="C16" s="471" t="s">
        <v>24</v>
      </c>
      <c r="D16" s="471"/>
      <c r="E16" s="471"/>
      <c r="F16" s="170"/>
      <c r="G16" s="171"/>
      <c r="H16" s="407" t="s">
        <v>25</v>
      </c>
      <c r="I16" s="171"/>
      <c r="J16" s="170"/>
      <c r="K16" s="410"/>
      <c r="M16" s="35"/>
      <c r="R16" s="18"/>
      <c r="S16" s="18"/>
    </row>
    <row r="17" spans="2:19" ht="18.75" customHeight="1" x14ac:dyDescent="0.2">
      <c r="B17" s="406"/>
      <c r="C17" s="471" t="s">
        <v>26</v>
      </c>
      <c r="D17" s="471"/>
      <c r="E17" s="471"/>
      <c r="F17" s="170"/>
      <c r="G17" s="171"/>
      <c r="H17" s="171"/>
      <c r="I17" s="171"/>
      <c r="J17" s="408" t="s">
        <v>27</v>
      </c>
      <c r="K17" s="409"/>
      <c r="L17" s="2"/>
      <c r="M17" s="35"/>
      <c r="R17" s="18"/>
      <c r="S17" s="18"/>
    </row>
    <row r="18" spans="2:19" ht="18.75" customHeight="1" x14ac:dyDescent="0.2">
      <c r="B18" s="406"/>
      <c r="C18" s="471" t="s">
        <v>28</v>
      </c>
      <c r="D18" s="471"/>
      <c r="E18" s="471"/>
      <c r="F18" s="170"/>
      <c r="G18" s="171"/>
      <c r="H18" s="171"/>
      <c r="I18" s="171"/>
      <c r="J18" s="170"/>
      <c r="K18" s="180"/>
      <c r="M18" s="35"/>
      <c r="R18" s="18"/>
      <c r="S18" s="18"/>
    </row>
    <row r="19" spans="2:19" ht="8.25" customHeight="1" thickBot="1" x14ac:dyDescent="0.3">
      <c r="B19" s="36"/>
      <c r="C19" s="28"/>
      <c r="D19" s="28"/>
      <c r="E19" s="37"/>
      <c r="F19" s="38"/>
      <c r="G19" s="39"/>
      <c r="H19" s="29"/>
      <c r="I19" s="29"/>
      <c r="J19" s="28"/>
      <c r="K19" s="30"/>
      <c r="M19" s="40"/>
      <c r="N19" s="28"/>
      <c r="R19" s="18"/>
      <c r="S19" s="18"/>
    </row>
    <row r="20" spans="2:19" x14ac:dyDescent="0.2">
      <c r="B20" s="411"/>
      <c r="C20" s="412"/>
      <c r="D20" s="413"/>
      <c r="E20" s="414"/>
      <c r="F20" s="415"/>
      <c r="G20" s="416"/>
      <c r="H20" s="466" t="s">
        <v>29</v>
      </c>
      <c r="I20" s="466"/>
      <c r="J20" s="466"/>
      <c r="K20" s="466"/>
      <c r="M20" s="35"/>
      <c r="R20" s="18"/>
      <c r="S20" s="18"/>
    </row>
    <row r="21" spans="2:19" x14ac:dyDescent="0.2">
      <c r="B21" s="417"/>
      <c r="C21" s="256"/>
      <c r="D21" s="257"/>
      <c r="E21" s="258"/>
      <c r="F21" s="418"/>
      <c r="G21" s="419" t="s">
        <v>30</v>
      </c>
      <c r="H21" s="466"/>
      <c r="I21" s="466"/>
      <c r="J21" s="466"/>
      <c r="K21" s="466"/>
      <c r="M21" s="41"/>
      <c r="R21" s="18"/>
      <c r="S21" s="18"/>
    </row>
    <row r="22" spans="2:19" ht="12.75" customHeight="1" x14ac:dyDescent="0.2">
      <c r="B22" s="467" t="s">
        <v>31</v>
      </c>
      <c r="C22" s="467"/>
      <c r="D22" s="467"/>
      <c r="E22" s="258" t="s">
        <v>32</v>
      </c>
      <c r="F22" s="418" t="s">
        <v>33</v>
      </c>
      <c r="G22" s="419" t="s">
        <v>34</v>
      </c>
      <c r="H22" s="420" t="s">
        <v>35</v>
      </c>
      <c r="I22" s="264" t="s">
        <v>36</v>
      </c>
      <c r="J22" s="279"/>
      <c r="K22" s="278" t="s">
        <v>37</v>
      </c>
      <c r="M22" s="42" t="s">
        <v>38</v>
      </c>
      <c r="R22" s="18"/>
      <c r="S22" s="18"/>
    </row>
    <row r="23" spans="2:19" ht="15" x14ac:dyDescent="0.2">
      <c r="B23" s="351"/>
      <c r="C23" s="194"/>
      <c r="D23" s="203"/>
      <c r="E23" s="267"/>
      <c r="F23" s="421"/>
      <c r="G23" s="419" t="s">
        <v>39</v>
      </c>
      <c r="H23" s="422" t="s">
        <v>40</v>
      </c>
      <c r="I23" s="269" t="s">
        <v>41</v>
      </c>
      <c r="J23" s="423" t="s">
        <v>42</v>
      </c>
      <c r="K23" s="281" t="s">
        <v>43</v>
      </c>
      <c r="M23" s="42" t="s">
        <v>44</v>
      </c>
      <c r="R23" s="18"/>
      <c r="S23" s="18"/>
    </row>
    <row r="24" spans="2:19" ht="13.5" thickBot="1" x14ac:dyDescent="0.25">
      <c r="B24" s="446"/>
      <c r="C24" s="447"/>
      <c r="D24" s="448"/>
      <c r="E24" s="449"/>
      <c r="F24" s="450"/>
      <c r="G24" s="451"/>
      <c r="H24" s="452"/>
      <c r="I24" s="453"/>
      <c r="J24" s="454"/>
      <c r="K24" s="455" t="s">
        <v>44</v>
      </c>
      <c r="M24" s="44"/>
      <c r="R24" s="18"/>
      <c r="S24" s="18"/>
    </row>
    <row r="25" spans="2:19" x14ac:dyDescent="0.2">
      <c r="K25" s="4"/>
    </row>
    <row r="26" spans="2:19" x14ac:dyDescent="0.2">
      <c r="K26" s="4"/>
    </row>
    <row r="27" spans="2:19" x14ac:dyDescent="0.2">
      <c r="K27" s="4"/>
    </row>
    <row r="28" spans="2:19" x14ac:dyDescent="0.2">
      <c r="K28" s="4"/>
    </row>
    <row r="29" spans="2:19" x14ac:dyDescent="0.2">
      <c r="K29" s="4"/>
    </row>
    <row r="30" spans="2:19" x14ac:dyDescent="0.2">
      <c r="K30" s="4"/>
    </row>
    <row r="31" spans="2:19" x14ac:dyDescent="0.2">
      <c r="K31" s="4"/>
    </row>
    <row r="32" spans="2:19" x14ac:dyDescent="0.2">
      <c r="K32" s="4"/>
    </row>
    <row r="33" spans="11:17" x14ac:dyDescent="0.2">
      <c r="K33" s="4"/>
    </row>
    <row r="34" spans="11:17" x14ac:dyDescent="0.2">
      <c r="K34" s="4"/>
    </row>
    <row r="35" spans="11:17" x14ac:dyDescent="0.2">
      <c r="K35" s="4"/>
    </row>
    <row r="36" spans="11:17" x14ac:dyDescent="0.2">
      <c r="K36" s="4"/>
    </row>
    <row r="37" spans="11:17" x14ac:dyDescent="0.2">
      <c r="K37" s="4"/>
    </row>
    <row r="38" spans="11:17" x14ac:dyDescent="0.2">
      <c r="K38" s="4"/>
      <c r="Q38" s="142"/>
    </row>
    <row r="39" spans="11:17" x14ac:dyDescent="0.2">
      <c r="K39" s="4"/>
    </row>
    <row r="40" spans="11:17" x14ac:dyDescent="0.2">
      <c r="K40" s="4"/>
    </row>
    <row r="41" spans="11:17" x14ac:dyDescent="0.2">
      <c r="K41" s="4"/>
    </row>
    <row r="42" spans="11:17" x14ac:dyDescent="0.2">
      <c r="K42" s="4"/>
    </row>
    <row r="43" spans="11:17" x14ac:dyDescent="0.2">
      <c r="K43" s="4"/>
    </row>
    <row r="44" spans="11:17" x14ac:dyDescent="0.2">
      <c r="K44" s="4"/>
    </row>
    <row r="45" spans="11:17" x14ac:dyDescent="0.2">
      <c r="K45" s="4"/>
    </row>
    <row r="46" spans="11:17" x14ac:dyDescent="0.2">
      <c r="K46" s="4"/>
    </row>
    <row r="47" spans="11:17" x14ac:dyDescent="0.2">
      <c r="K47" s="4"/>
    </row>
    <row r="48" spans="11:17" x14ac:dyDescent="0.2">
      <c r="K48" s="4"/>
    </row>
    <row r="49" spans="11:11" x14ac:dyDescent="0.2">
      <c r="K49" s="4"/>
    </row>
    <row r="50" spans="11:11" x14ac:dyDescent="0.2">
      <c r="K50" s="4"/>
    </row>
    <row r="51" spans="11:11" x14ac:dyDescent="0.2">
      <c r="K51" s="4"/>
    </row>
    <row r="52" spans="11:11" x14ac:dyDescent="0.2">
      <c r="K52" s="4"/>
    </row>
    <row r="53" spans="11:11" x14ac:dyDescent="0.2">
      <c r="K53" s="4"/>
    </row>
    <row r="54" spans="11:11" x14ac:dyDescent="0.2">
      <c r="K54" s="4"/>
    </row>
    <row r="55" spans="11:11" x14ac:dyDescent="0.2">
      <c r="K55" s="4"/>
    </row>
    <row r="56" spans="11:11" x14ac:dyDescent="0.2">
      <c r="K56" s="4"/>
    </row>
    <row r="57" spans="11:11" x14ac:dyDescent="0.2">
      <c r="K57" s="4"/>
    </row>
    <row r="58" spans="11:11" x14ac:dyDescent="0.2">
      <c r="K58" s="4"/>
    </row>
    <row r="59" spans="11:11" x14ac:dyDescent="0.2">
      <c r="K59" s="4"/>
    </row>
    <row r="60" spans="11:11" x14ac:dyDescent="0.2">
      <c r="K60" s="4"/>
    </row>
    <row r="61" spans="11:11" x14ac:dyDescent="0.2">
      <c r="K61" s="4"/>
    </row>
    <row r="62" spans="11:11" x14ac:dyDescent="0.2">
      <c r="K62" s="4"/>
    </row>
    <row r="63" spans="11:11" x14ac:dyDescent="0.2">
      <c r="K63" s="4"/>
    </row>
    <row r="64" spans="11:11" x14ac:dyDescent="0.2">
      <c r="K64" s="4"/>
    </row>
    <row r="65" spans="11:11" x14ac:dyDescent="0.2">
      <c r="K65" s="4"/>
    </row>
    <row r="66" spans="11:11" x14ac:dyDescent="0.2">
      <c r="K66" s="4"/>
    </row>
    <row r="67" spans="11:11" x14ac:dyDescent="0.2">
      <c r="K67" s="4"/>
    </row>
    <row r="68" spans="11:11" x14ac:dyDescent="0.2">
      <c r="K68" s="4"/>
    </row>
    <row r="69" spans="11:11" x14ac:dyDescent="0.2">
      <c r="K69" s="4"/>
    </row>
    <row r="70" spans="11:11" x14ac:dyDescent="0.2">
      <c r="K70" s="4"/>
    </row>
    <row r="71" spans="11:11" x14ac:dyDescent="0.2">
      <c r="K71" s="4"/>
    </row>
    <row r="72" spans="11:11" x14ac:dyDescent="0.2">
      <c r="K72" s="4"/>
    </row>
    <row r="73" spans="11:11" x14ac:dyDescent="0.2">
      <c r="K73" s="4"/>
    </row>
    <row r="74" spans="11:11" x14ac:dyDescent="0.2">
      <c r="K74" s="4"/>
    </row>
    <row r="75" spans="11:11" x14ac:dyDescent="0.2">
      <c r="K75" s="4"/>
    </row>
    <row r="76" spans="11:11" x14ac:dyDescent="0.2">
      <c r="K76" s="4"/>
    </row>
    <row r="77" spans="11:11" x14ac:dyDescent="0.2">
      <c r="K77" s="4"/>
    </row>
    <row r="78" spans="11:11" x14ac:dyDescent="0.2">
      <c r="K78" s="4"/>
    </row>
    <row r="79" spans="11:11" x14ac:dyDescent="0.2">
      <c r="K79" s="4"/>
    </row>
    <row r="80" spans="11:11" x14ac:dyDescent="0.2">
      <c r="K80" s="4"/>
    </row>
    <row r="81" spans="11:11" x14ac:dyDescent="0.2">
      <c r="K81" s="4"/>
    </row>
    <row r="82" spans="11:11" x14ac:dyDescent="0.2">
      <c r="K82" s="4"/>
    </row>
    <row r="83" spans="11:11" x14ac:dyDescent="0.2">
      <c r="K83" s="4"/>
    </row>
    <row r="84" spans="11:11" x14ac:dyDescent="0.2">
      <c r="K84" s="4"/>
    </row>
    <row r="85" spans="11:11" x14ac:dyDescent="0.2">
      <c r="K85" s="4"/>
    </row>
    <row r="86" spans="11:11" x14ac:dyDescent="0.2">
      <c r="K86" s="4"/>
    </row>
    <row r="87" spans="11:11" x14ac:dyDescent="0.2">
      <c r="K87" s="4"/>
    </row>
    <row r="88" spans="11:11" x14ac:dyDescent="0.2">
      <c r="K88" s="4"/>
    </row>
    <row r="89" spans="11:11" x14ac:dyDescent="0.2">
      <c r="K89" s="4"/>
    </row>
    <row r="90" spans="11:11" x14ac:dyDescent="0.2">
      <c r="K90" s="4"/>
    </row>
    <row r="91" spans="11:11" x14ac:dyDescent="0.2">
      <c r="K91" s="4"/>
    </row>
    <row r="92" spans="11:11" x14ac:dyDescent="0.2">
      <c r="K92" s="4"/>
    </row>
    <row r="93" spans="11:11" x14ac:dyDescent="0.2">
      <c r="K93" s="4"/>
    </row>
    <row r="94" spans="11:11" x14ac:dyDescent="0.2">
      <c r="K94" s="4"/>
    </row>
    <row r="95" spans="11:11" x14ac:dyDescent="0.2">
      <c r="K95" s="4"/>
    </row>
    <row r="96" spans="11:11" x14ac:dyDescent="0.2">
      <c r="K96" s="4"/>
    </row>
    <row r="97" spans="11:11" x14ac:dyDescent="0.2">
      <c r="K97" s="4"/>
    </row>
    <row r="98" spans="11:11" x14ac:dyDescent="0.2">
      <c r="K98" s="4"/>
    </row>
    <row r="99" spans="11:11" x14ac:dyDescent="0.2">
      <c r="K99" s="4"/>
    </row>
    <row r="100" spans="11:11" x14ac:dyDescent="0.2">
      <c r="K100" s="4"/>
    </row>
    <row r="101" spans="11:11" x14ac:dyDescent="0.2">
      <c r="K101" s="4"/>
    </row>
    <row r="102" spans="11:11" x14ac:dyDescent="0.2">
      <c r="K102" s="4"/>
    </row>
    <row r="103" spans="11:11" x14ac:dyDescent="0.2">
      <c r="K103" s="4"/>
    </row>
    <row r="104" spans="11:11" x14ac:dyDescent="0.2">
      <c r="K104" s="4"/>
    </row>
    <row r="105" spans="11:11" x14ac:dyDescent="0.2">
      <c r="K105" s="4"/>
    </row>
    <row r="106" spans="11:11" x14ac:dyDescent="0.2">
      <c r="K106" s="4"/>
    </row>
    <row r="107" spans="11:11" x14ac:dyDescent="0.2">
      <c r="K107" s="4"/>
    </row>
    <row r="108" spans="11:11" x14ac:dyDescent="0.2">
      <c r="K108" s="4"/>
    </row>
    <row r="109" spans="11:11" x14ac:dyDescent="0.2">
      <c r="K109" s="4"/>
    </row>
    <row r="110" spans="11:11" x14ac:dyDescent="0.2">
      <c r="K110" s="4"/>
    </row>
    <row r="111" spans="11:11" x14ac:dyDescent="0.2">
      <c r="K111" s="4"/>
    </row>
    <row r="112" spans="11:11" x14ac:dyDescent="0.2">
      <c r="K112" s="4"/>
    </row>
    <row r="113" spans="11:11" x14ac:dyDescent="0.2">
      <c r="K113" s="4"/>
    </row>
    <row r="114" spans="11:11" x14ac:dyDescent="0.2">
      <c r="K114" s="4"/>
    </row>
    <row r="115" spans="11:11" x14ac:dyDescent="0.2">
      <c r="K115" s="4"/>
    </row>
    <row r="116" spans="11:11" x14ac:dyDescent="0.2">
      <c r="K116" s="4"/>
    </row>
    <row r="117" spans="11:11" x14ac:dyDescent="0.2">
      <c r="K117" s="4"/>
    </row>
    <row r="118" spans="11:11" x14ac:dyDescent="0.2">
      <c r="K118" s="4"/>
    </row>
    <row r="119" spans="11:11" x14ac:dyDescent="0.2">
      <c r="K119" s="4"/>
    </row>
    <row r="120" spans="11:11" x14ac:dyDescent="0.2">
      <c r="K120" s="4"/>
    </row>
    <row r="121" spans="11:11" x14ac:dyDescent="0.2">
      <c r="K121" s="4"/>
    </row>
    <row r="122" spans="11:11" x14ac:dyDescent="0.2">
      <c r="K122" s="4"/>
    </row>
    <row r="123" spans="11:11" x14ac:dyDescent="0.2">
      <c r="K123" s="4"/>
    </row>
    <row r="124" spans="11:11" x14ac:dyDescent="0.2">
      <c r="K124" s="4"/>
    </row>
    <row r="125" spans="11:11" x14ac:dyDescent="0.2">
      <c r="K125" s="4"/>
    </row>
    <row r="126" spans="11:11" x14ac:dyDescent="0.2">
      <c r="K126" s="4"/>
    </row>
    <row r="127" spans="11:11" x14ac:dyDescent="0.2">
      <c r="K127" s="4"/>
    </row>
    <row r="128" spans="11:11" x14ac:dyDescent="0.2">
      <c r="K128" s="4"/>
    </row>
    <row r="129" spans="11:11" x14ac:dyDescent="0.2">
      <c r="K129" s="4"/>
    </row>
    <row r="130" spans="11:11" x14ac:dyDescent="0.2">
      <c r="K130" s="4"/>
    </row>
    <row r="131" spans="11:11" x14ac:dyDescent="0.2">
      <c r="K131" s="4"/>
    </row>
    <row r="132" spans="11:11" x14ac:dyDescent="0.2">
      <c r="K132" s="4"/>
    </row>
    <row r="133" spans="11:11" x14ac:dyDescent="0.2">
      <c r="K133" s="4"/>
    </row>
    <row r="134" spans="11:11" x14ac:dyDescent="0.2">
      <c r="K134" s="4"/>
    </row>
    <row r="135" spans="11:11" x14ac:dyDescent="0.2">
      <c r="K135" s="4"/>
    </row>
    <row r="136" spans="11:11" x14ac:dyDescent="0.2">
      <c r="K136" s="4"/>
    </row>
    <row r="137" spans="11:11" x14ac:dyDescent="0.2">
      <c r="K137" s="4"/>
    </row>
    <row r="138" spans="11:11" x14ac:dyDescent="0.2">
      <c r="K138" s="4"/>
    </row>
    <row r="139" spans="11:11" x14ac:dyDescent="0.2">
      <c r="K139" s="4"/>
    </row>
    <row r="140" spans="11:11" x14ac:dyDescent="0.2">
      <c r="K140" s="4"/>
    </row>
    <row r="141" spans="11:11" x14ac:dyDescent="0.2">
      <c r="K141" s="4"/>
    </row>
    <row r="142" spans="11:11" x14ac:dyDescent="0.2">
      <c r="K142" s="4"/>
    </row>
  </sheetData>
  <sheetProtection selectLockedCells="1" selectUnlockedCells="1"/>
  <mergeCells count="15">
    <mergeCell ref="E3:J3"/>
    <mergeCell ref="E5:J5"/>
    <mergeCell ref="H20:K21"/>
    <mergeCell ref="B22:D22"/>
    <mergeCell ref="H11:J11"/>
    <mergeCell ref="E8:F8"/>
    <mergeCell ref="E9:F9"/>
    <mergeCell ref="H14:K14"/>
    <mergeCell ref="H13:K13"/>
    <mergeCell ref="H15:K15"/>
    <mergeCell ref="C13:E13"/>
    <mergeCell ref="C14:E14"/>
    <mergeCell ref="C16:E16"/>
    <mergeCell ref="C17:E17"/>
    <mergeCell ref="C18:E18"/>
  </mergeCells>
  <phoneticPr fontId="20" type="noConversion"/>
  <printOptions horizontalCentered="1"/>
  <pageMargins left="0.39374999999999999" right="0.39374999999999999" top="0.98402777777777772" bottom="0.98402777777777772" header="0.51180555555555551" footer="0.5"/>
  <pageSetup paperSize="5" scale="63" firstPageNumber="0" fitToHeight="0" orientation="portrait" r:id="rId1"/>
  <headerFooter alignWithMargins="0">
    <oddFooter>&amp;L&amp;8Representante Técnico&amp;R&amp;8Inspector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T70"/>
  <sheetViews>
    <sheetView zoomScale="75" zoomScaleNormal="75" zoomScaleSheetLayoutView="100" workbookViewId="0">
      <selection activeCell="E3" sqref="E3:T3"/>
    </sheetView>
  </sheetViews>
  <sheetFormatPr baseColWidth="10" defaultColWidth="9.140625" defaultRowHeight="12.75" x14ac:dyDescent="0.2"/>
  <cols>
    <col min="1" max="1" width="2.5703125" customWidth="1"/>
    <col min="2" max="3" width="4.42578125" style="43" customWidth="1"/>
    <col min="4" max="4" width="8.7109375" style="43" customWidth="1"/>
    <col min="5" max="5" width="45" style="27" customWidth="1"/>
    <col min="6" max="6" width="5.140625" style="27" customWidth="1"/>
    <col min="7" max="7" width="9.28515625" style="45" customWidth="1"/>
    <col min="8" max="8" width="10.5703125" style="1" customWidth="1"/>
    <col min="9" max="9" width="12.85546875" style="1" customWidth="1"/>
    <col min="10" max="10" width="11.5703125" style="1" customWidth="1"/>
    <col min="11" max="11" width="13.7109375" style="45" customWidth="1"/>
    <col min="12" max="13" width="11.85546875" style="45" customWidth="1"/>
    <col min="14" max="14" width="12.5703125" style="46" customWidth="1"/>
    <col min="15" max="15" width="13.42578125" style="27" customWidth="1"/>
    <col min="16" max="16" width="23.7109375" style="27" customWidth="1"/>
    <col min="17" max="17" width="13.85546875" customWidth="1"/>
    <col min="18" max="18" width="11.85546875" customWidth="1"/>
    <col min="19" max="19" width="10.5703125" customWidth="1"/>
    <col min="20" max="20" width="11.42578125" style="35" customWidth="1"/>
    <col min="21" max="256" width="11.42578125" customWidth="1"/>
  </cols>
  <sheetData>
    <row r="1" spans="2:20" x14ac:dyDescent="0.2">
      <c r="B1" s="194"/>
      <c r="C1" s="194"/>
      <c r="D1" s="194"/>
      <c r="E1" s="179"/>
      <c r="F1" s="179"/>
      <c r="G1" s="243"/>
      <c r="H1" s="201"/>
      <c r="I1" s="201"/>
      <c r="J1" s="201"/>
      <c r="K1" s="243"/>
      <c r="L1" s="243"/>
      <c r="M1" s="243"/>
      <c r="N1" s="244"/>
      <c r="O1" s="179"/>
      <c r="P1" s="179"/>
      <c r="Q1" s="170"/>
      <c r="R1" s="170"/>
      <c r="S1" s="170"/>
      <c r="T1" s="198"/>
    </row>
    <row r="2" spans="2:20" x14ac:dyDescent="0.2">
      <c r="B2" s="194"/>
      <c r="C2" s="194"/>
      <c r="D2" s="194"/>
      <c r="E2" s="179"/>
      <c r="F2" s="179"/>
      <c r="G2" s="243"/>
      <c r="H2" s="201"/>
      <c r="I2" s="201"/>
      <c r="J2" s="201"/>
      <c r="K2" s="243"/>
      <c r="L2" s="243"/>
      <c r="M2" s="243"/>
      <c r="N2" s="244"/>
      <c r="O2" s="179"/>
      <c r="P2" s="179"/>
      <c r="Q2" s="170"/>
      <c r="R2" s="170"/>
      <c r="S2" s="170"/>
      <c r="T2" s="198"/>
    </row>
    <row r="3" spans="2:20" ht="15.75" x14ac:dyDescent="0.25">
      <c r="B3" s="194"/>
      <c r="C3" s="194"/>
      <c r="D3" s="194"/>
      <c r="E3" s="464" t="s">
        <v>15</v>
      </c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</row>
    <row r="4" spans="2:20" x14ac:dyDescent="0.2">
      <c r="B4" s="194"/>
      <c r="C4" s="194"/>
      <c r="D4" s="194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</row>
    <row r="5" spans="2:20" x14ac:dyDescent="0.2">
      <c r="B5" s="194"/>
      <c r="C5" s="194"/>
      <c r="D5" s="194"/>
      <c r="E5" s="179"/>
      <c r="F5" s="179"/>
      <c r="G5" s="243"/>
      <c r="H5" s="285"/>
      <c r="I5" s="285"/>
      <c r="J5" s="285"/>
      <c r="K5" s="243"/>
      <c r="L5" s="243"/>
      <c r="M5" s="243"/>
      <c r="N5" s="244"/>
      <c r="O5" s="179"/>
      <c r="P5" s="179"/>
      <c r="Q5" s="170"/>
      <c r="R5" s="170"/>
      <c r="S5" s="170"/>
      <c r="T5" s="198"/>
    </row>
    <row r="6" spans="2:20" ht="21.75" customHeight="1" x14ac:dyDescent="0.2">
      <c r="B6" s="476" t="s">
        <v>45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</row>
    <row r="7" spans="2:20" ht="6.75" customHeight="1" thickBot="1" x14ac:dyDescent="0.25">
      <c r="B7" s="271"/>
      <c r="C7" s="271"/>
      <c r="D7" s="271"/>
      <c r="E7" s="286"/>
      <c r="F7" s="286"/>
      <c r="G7" s="287"/>
      <c r="H7" s="288"/>
      <c r="I7" s="288"/>
      <c r="J7" s="288"/>
      <c r="K7" s="287"/>
      <c r="L7" s="287"/>
      <c r="M7" s="287"/>
      <c r="N7" s="289"/>
      <c r="O7" s="286"/>
      <c r="P7" s="286"/>
      <c r="Q7" s="290"/>
      <c r="R7" s="290"/>
      <c r="S7" s="290"/>
      <c r="T7" s="291"/>
    </row>
    <row r="8" spans="2:20" ht="6" customHeight="1" x14ac:dyDescent="0.2">
      <c r="B8" s="194"/>
      <c r="C8" s="194"/>
      <c r="D8" s="194"/>
      <c r="E8" s="179"/>
      <c r="F8" s="179"/>
      <c r="G8" s="243"/>
      <c r="H8" s="201"/>
      <c r="I8" s="201"/>
      <c r="J8" s="201"/>
      <c r="K8" s="243"/>
      <c r="L8" s="243"/>
      <c r="M8" s="243"/>
      <c r="N8" s="244"/>
      <c r="O8" s="179"/>
      <c r="P8" s="179"/>
      <c r="Q8" s="170"/>
      <c r="R8" s="170"/>
      <c r="S8" s="170"/>
      <c r="T8" s="198"/>
    </row>
    <row r="9" spans="2:20" ht="12" customHeight="1" x14ac:dyDescent="0.2">
      <c r="B9" s="194"/>
      <c r="C9" s="201" t="s">
        <v>46</v>
      </c>
      <c r="D9" s="242"/>
      <c r="E9" s="201"/>
      <c r="F9" s="179"/>
      <c r="G9" s="243"/>
      <c r="H9" s="201"/>
      <c r="I9" s="201"/>
      <c r="J9" s="201"/>
      <c r="K9" s="243"/>
      <c r="L9" s="243"/>
      <c r="M9" s="243"/>
      <c r="N9" s="244"/>
      <c r="O9" s="179"/>
      <c r="P9" s="379" t="s">
        <v>47</v>
      </c>
      <c r="Q9" s="170"/>
      <c r="R9" s="170"/>
      <c r="S9" s="170"/>
      <c r="T9" s="198"/>
    </row>
    <row r="10" spans="2:20" ht="12" customHeight="1" x14ac:dyDescent="0.2">
      <c r="B10" s="194"/>
      <c r="C10" s="201" t="s">
        <v>48</v>
      </c>
      <c r="D10" s="242"/>
      <c r="E10" s="201"/>
      <c r="F10" s="179"/>
      <c r="G10" s="243"/>
      <c r="H10" s="201"/>
      <c r="I10" s="201"/>
      <c r="J10" s="201"/>
      <c r="K10" s="243"/>
      <c r="L10" s="243"/>
      <c r="M10" s="243"/>
      <c r="N10" s="244"/>
      <c r="O10" s="179"/>
      <c r="P10" s="179"/>
      <c r="Q10" s="170"/>
      <c r="R10" s="170"/>
      <c r="S10" s="170"/>
      <c r="T10" s="198"/>
    </row>
    <row r="11" spans="2:20" ht="5.25" customHeight="1" x14ac:dyDescent="0.2">
      <c r="B11" s="194"/>
      <c r="C11" s="194"/>
      <c r="D11" s="194"/>
      <c r="E11" s="179"/>
      <c r="F11" s="179"/>
      <c r="G11" s="243"/>
      <c r="H11" s="201"/>
      <c r="I11" s="201"/>
      <c r="J11" s="201"/>
      <c r="K11" s="243"/>
      <c r="L11" s="243"/>
      <c r="M11" s="243"/>
      <c r="N11" s="244"/>
      <c r="O11" s="179"/>
      <c r="P11" s="179"/>
      <c r="Q11" s="170"/>
      <c r="R11" s="170"/>
      <c r="S11" s="170"/>
      <c r="T11" s="198"/>
    </row>
    <row r="12" spans="2:20" x14ac:dyDescent="0.2">
      <c r="B12" s="194"/>
      <c r="C12" s="245" t="s">
        <v>19</v>
      </c>
      <c r="D12" s="194"/>
      <c r="E12" s="179"/>
      <c r="F12" s="179"/>
      <c r="G12" s="244"/>
      <c r="H12" s="179"/>
      <c r="I12" s="170"/>
      <c r="J12" s="245" t="s">
        <v>20</v>
      </c>
      <c r="K12" s="244"/>
      <c r="L12" s="244"/>
      <c r="M12" s="244"/>
      <c r="N12" s="244"/>
      <c r="O12" s="179"/>
      <c r="P12" s="245" t="s">
        <v>22</v>
      </c>
      <c r="Q12" s="170"/>
      <c r="R12" s="170"/>
      <c r="S12" s="170"/>
      <c r="T12" s="198"/>
    </row>
    <row r="13" spans="2:20" ht="6" customHeight="1" x14ac:dyDescent="0.2">
      <c r="B13" s="194"/>
      <c r="C13" s="194"/>
      <c r="D13" s="194"/>
      <c r="E13" s="179"/>
      <c r="F13" s="179"/>
      <c r="G13" s="244"/>
      <c r="H13" s="179"/>
      <c r="I13" s="170"/>
      <c r="J13" s="179"/>
      <c r="K13" s="244"/>
      <c r="L13" s="244"/>
      <c r="M13" s="244"/>
      <c r="N13" s="244"/>
      <c r="O13" s="179"/>
      <c r="P13" s="179"/>
      <c r="Q13" s="170"/>
      <c r="R13" s="170"/>
      <c r="S13" s="170"/>
      <c r="T13" s="198"/>
    </row>
    <row r="14" spans="2:20" x14ac:dyDescent="0.2">
      <c r="B14" s="194"/>
      <c r="C14" s="245" t="s">
        <v>49</v>
      </c>
      <c r="D14" s="194"/>
      <c r="E14" s="179"/>
      <c r="F14" s="179"/>
      <c r="G14" s="244"/>
      <c r="H14" s="179"/>
      <c r="I14" s="170"/>
      <c r="J14" s="179"/>
      <c r="K14" s="244"/>
      <c r="L14" s="244"/>
      <c r="M14" s="244"/>
      <c r="N14" s="244"/>
      <c r="O14" s="179"/>
      <c r="P14" s="179"/>
      <c r="Q14" s="170"/>
      <c r="R14" s="170"/>
      <c r="S14" s="170"/>
      <c r="T14" s="198"/>
    </row>
    <row r="15" spans="2:20" ht="3.75" customHeight="1" x14ac:dyDescent="0.2">
      <c r="B15" s="194"/>
      <c r="C15" s="245"/>
      <c r="D15" s="194"/>
      <c r="E15" s="179"/>
      <c r="F15" s="179"/>
      <c r="G15" s="244"/>
      <c r="H15" s="179"/>
      <c r="I15" s="170"/>
      <c r="J15" s="179"/>
      <c r="K15" s="244"/>
      <c r="L15" s="244"/>
      <c r="M15" s="244"/>
      <c r="N15" s="244"/>
      <c r="O15" s="179"/>
      <c r="P15" s="179"/>
      <c r="Q15" s="170"/>
      <c r="R15" s="170"/>
      <c r="S15" s="170"/>
      <c r="T15" s="198"/>
    </row>
    <row r="16" spans="2:20" x14ac:dyDescent="0.2">
      <c r="B16" s="194"/>
      <c r="C16" s="190" t="s">
        <v>24</v>
      </c>
      <c r="D16" s="194"/>
      <c r="E16" s="179"/>
      <c r="F16" s="179"/>
      <c r="G16" s="244"/>
      <c r="H16" s="179"/>
      <c r="I16" s="170"/>
      <c r="J16" s="179"/>
      <c r="K16" s="244"/>
      <c r="L16" s="244"/>
      <c r="M16" s="244"/>
      <c r="N16" s="244"/>
      <c r="O16" s="179"/>
      <c r="P16" s="179"/>
      <c r="Q16" s="170"/>
      <c r="R16" s="170"/>
      <c r="S16" s="170"/>
      <c r="T16" s="198"/>
    </row>
    <row r="17" spans="2:20" ht="5.25" customHeight="1" x14ac:dyDescent="0.2">
      <c r="B17" s="194"/>
      <c r="C17" s="194"/>
      <c r="D17" s="194"/>
      <c r="E17" s="179"/>
      <c r="F17" s="179"/>
      <c r="G17" s="244"/>
      <c r="H17" s="179"/>
      <c r="I17" s="170"/>
      <c r="J17" s="179"/>
      <c r="K17" s="244"/>
      <c r="L17" s="244"/>
      <c r="M17" s="244"/>
      <c r="N17" s="244"/>
      <c r="O17" s="179"/>
      <c r="P17" s="179"/>
      <c r="Q17" s="170"/>
      <c r="R17" s="170"/>
      <c r="S17" s="170"/>
      <c r="T17" s="198"/>
    </row>
    <row r="18" spans="2:20" ht="21" customHeight="1" x14ac:dyDescent="0.2">
      <c r="B18" s="194"/>
      <c r="C18" s="245" t="s">
        <v>50</v>
      </c>
      <c r="D18" s="194"/>
      <c r="E18" s="179"/>
      <c r="F18" s="480"/>
      <c r="G18" s="480"/>
      <c r="H18" s="480"/>
      <c r="I18" s="170"/>
      <c r="J18" s="245" t="s">
        <v>25</v>
      </c>
      <c r="K18" s="244"/>
      <c r="L18" s="244"/>
      <c r="M18" s="244"/>
      <c r="N18" s="244"/>
      <c r="O18" s="179"/>
      <c r="P18" s="245" t="s">
        <v>51</v>
      </c>
      <c r="Q18" s="170"/>
      <c r="R18" s="170"/>
      <c r="S18" s="170"/>
      <c r="T18" s="198"/>
    </row>
    <row r="19" spans="2:20" ht="6.75" customHeight="1" x14ac:dyDescent="0.2">
      <c r="B19" s="194"/>
      <c r="C19" s="170"/>
      <c r="D19" s="170"/>
      <c r="E19" s="170"/>
      <c r="F19" s="170"/>
      <c r="G19" s="170"/>
      <c r="H19" s="170"/>
      <c r="I19" s="170"/>
      <c r="J19" s="179"/>
      <c r="K19" s="244"/>
      <c r="L19" s="244"/>
      <c r="M19" s="244"/>
      <c r="N19" s="244"/>
      <c r="O19" s="179"/>
      <c r="P19" s="179"/>
      <c r="Q19" s="170"/>
      <c r="R19" s="170"/>
      <c r="S19" s="170"/>
      <c r="T19" s="198"/>
    </row>
    <row r="20" spans="2:20" ht="17.25" customHeight="1" x14ac:dyDescent="0.2">
      <c r="B20" s="194"/>
      <c r="C20" s="245"/>
      <c r="D20" s="194"/>
      <c r="E20" s="245"/>
      <c r="F20" s="481"/>
      <c r="G20" s="481"/>
      <c r="H20" s="481"/>
      <c r="I20" s="170"/>
      <c r="J20" s="246" t="s">
        <v>52</v>
      </c>
      <c r="K20" s="247"/>
      <c r="L20" s="248"/>
      <c r="M20" s="248"/>
      <c r="N20" s="247"/>
      <c r="O20" s="245"/>
      <c r="P20" s="245"/>
      <c r="Q20" s="190"/>
      <c r="R20" s="170"/>
      <c r="S20" s="478"/>
      <c r="T20" s="478"/>
    </row>
    <row r="21" spans="2:20" ht="6" customHeight="1" thickBot="1" x14ac:dyDescent="0.25"/>
    <row r="22" spans="2:20" ht="13.5" thickBot="1" x14ac:dyDescent="0.25">
      <c r="B22" s="249"/>
      <c r="C22" s="250"/>
      <c r="D22" s="251"/>
      <c r="E22" s="252"/>
      <c r="F22" s="252"/>
      <c r="G22" s="479" t="s">
        <v>53</v>
      </c>
      <c r="H22" s="479"/>
      <c r="I22" s="479"/>
      <c r="J22" s="253"/>
      <c r="K22" s="479" t="s">
        <v>29</v>
      </c>
      <c r="L22" s="479"/>
      <c r="M22" s="479"/>
      <c r="N22" s="254" t="s">
        <v>54</v>
      </c>
      <c r="O22" s="482" t="s">
        <v>55</v>
      </c>
      <c r="P22" s="482"/>
      <c r="Q22" s="482"/>
      <c r="R22" s="482" t="s">
        <v>56</v>
      </c>
      <c r="S22" s="482"/>
      <c r="T22" s="484"/>
    </row>
    <row r="23" spans="2:20" ht="13.5" thickBot="1" x14ac:dyDescent="0.25">
      <c r="B23" s="255"/>
      <c r="C23" s="256"/>
      <c r="D23" s="257"/>
      <c r="E23" s="258"/>
      <c r="F23" s="258"/>
      <c r="G23" s="466"/>
      <c r="H23" s="466"/>
      <c r="I23" s="466"/>
      <c r="J23" s="259"/>
      <c r="K23" s="466"/>
      <c r="L23" s="466"/>
      <c r="M23" s="466"/>
      <c r="N23" s="260" t="s">
        <v>57</v>
      </c>
      <c r="O23" s="483"/>
      <c r="P23" s="483"/>
      <c r="Q23" s="483"/>
      <c r="R23" s="483"/>
      <c r="S23" s="483"/>
      <c r="T23" s="485"/>
    </row>
    <row r="24" spans="2:20" ht="12.75" customHeight="1" x14ac:dyDescent="0.2">
      <c r="B24" s="486" t="s">
        <v>31</v>
      </c>
      <c r="C24" s="467"/>
      <c r="D24" s="467"/>
      <c r="E24" s="258" t="s">
        <v>32</v>
      </c>
      <c r="F24" s="258" t="s">
        <v>33</v>
      </c>
      <c r="G24" s="261"/>
      <c r="H24" s="262"/>
      <c r="I24" s="262"/>
      <c r="J24" s="263" t="s">
        <v>58</v>
      </c>
      <c r="K24" s="264" t="s">
        <v>35</v>
      </c>
      <c r="L24" s="264" t="s">
        <v>36</v>
      </c>
      <c r="M24" s="265" t="s">
        <v>59</v>
      </c>
      <c r="N24" s="260" t="s">
        <v>60</v>
      </c>
      <c r="O24" s="279" t="s">
        <v>35</v>
      </c>
      <c r="P24" s="143" t="s">
        <v>36</v>
      </c>
      <c r="Q24" s="278" t="s">
        <v>61</v>
      </c>
      <c r="R24" s="279" t="s">
        <v>35</v>
      </c>
      <c r="S24" s="279" t="s">
        <v>36</v>
      </c>
      <c r="T24" s="280" t="s">
        <v>59</v>
      </c>
    </row>
    <row r="25" spans="2:20" x14ac:dyDescent="0.2">
      <c r="B25" s="266"/>
      <c r="C25" s="194"/>
      <c r="D25" s="203"/>
      <c r="E25" s="267"/>
      <c r="F25" s="267"/>
      <c r="G25" s="268" t="s">
        <v>62</v>
      </c>
      <c r="H25" s="263" t="s">
        <v>63</v>
      </c>
      <c r="I25" s="263" t="s">
        <v>64</v>
      </c>
      <c r="J25" s="201"/>
      <c r="K25" s="269" t="s">
        <v>40</v>
      </c>
      <c r="L25" s="269" t="s">
        <v>41</v>
      </c>
      <c r="M25" s="269" t="s">
        <v>65</v>
      </c>
      <c r="N25" s="260" t="s">
        <v>66</v>
      </c>
      <c r="O25" s="281" t="s">
        <v>40</v>
      </c>
      <c r="P25" s="144" t="s">
        <v>67</v>
      </c>
      <c r="Q25" s="281" t="s">
        <v>68</v>
      </c>
      <c r="R25" s="281" t="s">
        <v>40</v>
      </c>
      <c r="S25" s="281" t="s">
        <v>41</v>
      </c>
      <c r="T25" s="282" t="s">
        <v>65</v>
      </c>
    </row>
    <row r="26" spans="2:20" ht="13.5" thickBot="1" x14ac:dyDescent="0.25">
      <c r="B26" s="270"/>
      <c r="C26" s="271"/>
      <c r="D26" s="272"/>
      <c r="E26" s="273"/>
      <c r="F26" s="273"/>
      <c r="G26" s="274"/>
      <c r="H26" s="275"/>
      <c r="I26" s="275"/>
      <c r="J26" s="275"/>
      <c r="K26" s="274"/>
      <c r="L26" s="274"/>
      <c r="M26" s="276"/>
      <c r="N26" s="277"/>
      <c r="O26" s="275"/>
      <c r="P26" s="145"/>
      <c r="Q26" s="283"/>
      <c r="R26" s="275"/>
      <c r="S26" s="275"/>
      <c r="T26" s="284"/>
    </row>
    <row r="27" spans="2:20" x14ac:dyDescent="0.2">
      <c r="B27" s="159"/>
      <c r="C27" s="47"/>
      <c r="D27" s="47"/>
      <c r="E27" s="48"/>
      <c r="F27" s="48"/>
      <c r="G27" s="49"/>
      <c r="H27" s="50"/>
      <c r="I27" s="50"/>
      <c r="J27" s="50"/>
      <c r="K27" s="51"/>
      <c r="L27" s="51"/>
      <c r="M27" s="51"/>
      <c r="N27" s="52"/>
      <c r="O27" s="48"/>
      <c r="P27" s="48"/>
      <c r="Q27" s="53"/>
      <c r="R27" s="54"/>
      <c r="S27" s="54"/>
      <c r="T27" s="160"/>
    </row>
    <row r="29" spans="2:20" ht="13.5" thickBot="1" x14ac:dyDescent="0.25">
      <c r="F29" s="56"/>
      <c r="N29" s="45"/>
      <c r="O29" s="149"/>
      <c r="P29" s="149"/>
      <c r="Q29" s="57"/>
      <c r="R29" s="18"/>
      <c r="S29" s="18"/>
      <c r="T29" s="57"/>
    </row>
    <row r="30" spans="2:20" ht="33" customHeight="1" thickBot="1" x14ac:dyDescent="0.3">
      <c r="B30" s="58"/>
      <c r="C30" s="59"/>
      <c r="D30" s="59"/>
      <c r="E30" s="60" t="s">
        <v>69</v>
      </c>
      <c r="F30" s="61"/>
      <c r="G30" s="473"/>
      <c r="H30" s="474"/>
      <c r="I30" s="475"/>
      <c r="J30" s="62">
        <f>SUM(J29:J29)</f>
        <v>0</v>
      </c>
      <c r="K30" s="63"/>
      <c r="L30" s="64"/>
      <c r="M30" s="64"/>
      <c r="N30" s="64"/>
      <c r="O30" s="150"/>
      <c r="P30" s="151"/>
      <c r="Q30" s="150"/>
      <c r="R30" s="65"/>
      <c r="S30" s="65"/>
      <c r="T30" s="65"/>
    </row>
    <row r="31" spans="2:20" x14ac:dyDescent="0.2">
      <c r="N31" s="45"/>
      <c r="O31" s="1"/>
      <c r="P31" s="1"/>
      <c r="Q31" s="18"/>
      <c r="R31" s="18"/>
      <c r="S31" s="18"/>
      <c r="T31" s="66"/>
    </row>
    <row r="32" spans="2:20" ht="39" customHeight="1" x14ac:dyDescent="0.2">
      <c r="N32" s="45"/>
      <c r="O32" s="1"/>
      <c r="P32" s="146" t="s">
        <v>70</v>
      </c>
      <c r="R32" s="18"/>
      <c r="S32" s="18"/>
      <c r="T32" s="57"/>
    </row>
    <row r="33" spans="14:20" x14ac:dyDescent="0.2">
      <c r="N33" s="45"/>
      <c r="O33" s="1"/>
      <c r="P33" s="1"/>
      <c r="Q33" s="18"/>
      <c r="R33" s="18"/>
      <c r="S33" s="67"/>
      <c r="T33" s="57"/>
    </row>
    <row r="34" spans="14:20" x14ac:dyDescent="0.2">
      <c r="N34" s="45"/>
      <c r="O34" s="1"/>
      <c r="P34" s="1"/>
      <c r="Q34" s="18"/>
      <c r="R34" s="18"/>
      <c r="S34" s="18"/>
      <c r="T34" s="57"/>
    </row>
    <row r="35" spans="14:20" x14ac:dyDescent="0.2">
      <c r="N35" s="45"/>
      <c r="O35" s="1"/>
      <c r="P35" s="1"/>
      <c r="Q35" s="18"/>
      <c r="R35" s="18"/>
      <c r="S35" s="18"/>
      <c r="T35" s="57"/>
    </row>
    <row r="36" spans="14:20" x14ac:dyDescent="0.2">
      <c r="N36" s="45"/>
      <c r="O36" s="1"/>
      <c r="P36" s="1"/>
      <c r="Q36" s="18"/>
      <c r="R36" s="18"/>
      <c r="S36" s="18"/>
      <c r="T36" s="57"/>
    </row>
    <row r="37" spans="14:20" x14ac:dyDescent="0.2">
      <c r="N37" s="45"/>
      <c r="O37" s="1"/>
      <c r="P37" s="1"/>
      <c r="Q37" s="18"/>
      <c r="R37" s="18"/>
      <c r="S37" s="18"/>
      <c r="T37" s="57"/>
    </row>
    <row r="38" spans="14:20" x14ac:dyDescent="0.2">
      <c r="N38" s="45"/>
      <c r="O38" s="1"/>
      <c r="P38" s="1"/>
      <c r="Q38" s="18"/>
      <c r="R38" s="18"/>
      <c r="S38" s="18"/>
      <c r="T38" s="57"/>
    </row>
    <row r="39" spans="14:20" x14ac:dyDescent="0.2">
      <c r="N39" s="45"/>
      <c r="O39" s="1"/>
      <c r="P39" s="1"/>
      <c r="Q39" s="18"/>
      <c r="R39" s="18"/>
      <c r="S39" s="18"/>
      <c r="T39" s="57"/>
    </row>
    <row r="40" spans="14:20" x14ac:dyDescent="0.2">
      <c r="N40" s="45"/>
      <c r="O40" s="1"/>
      <c r="P40" s="1"/>
      <c r="Q40" s="18"/>
      <c r="R40" s="18"/>
      <c r="S40" s="18"/>
      <c r="T40" s="57"/>
    </row>
    <row r="41" spans="14:20" x14ac:dyDescent="0.2">
      <c r="N41" s="45"/>
      <c r="O41" s="1"/>
      <c r="P41" s="1"/>
      <c r="Q41" s="18"/>
      <c r="R41" s="18"/>
      <c r="S41" s="18"/>
      <c r="T41" s="57"/>
    </row>
    <row r="42" spans="14:20" x14ac:dyDescent="0.2">
      <c r="N42" s="45"/>
      <c r="O42" s="1"/>
      <c r="P42" s="1"/>
      <c r="Q42" s="18"/>
      <c r="R42" s="18"/>
      <c r="S42" s="18"/>
      <c r="T42" s="57"/>
    </row>
    <row r="43" spans="14:20" x14ac:dyDescent="0.2">
      <c r="N43" s="45"/>
      <c r="O43" s="1"/>
      <c r="P43" s="1"/>
      <c r="Q43" s="18"/>
      <c r="R43" s="18"/>
      <c r="S43" s="18"/>
      <c r="T43" s="57"/>
    </row>
    <row r="44" spans="14:20" x14ac:dyDescent="0.2">
      <c r="N44" s="45"/>
      <c r="O44" s="1"/>
      <c r="P44" s="1"/>
      <c r="Q44" s="18"/>
      <c r="R44" s="18"/>
      <c r="S44" s="18"/>
      <c r="T44" s="57"/>
    </row>
    <row r="45" spans="14:20" x14ac:dyDescent="0.2">
      <c r="N45" s="45"/>
      <c r="O45" s="1"/>
      <c r="P45" s="1"/>
      <c r="Q45" s="18"/>
      <c r="R45" s="18"/>
      <c r="S45" s="18"/>
      <c r="T45" s="57"/>
    </row>
    <row r="46" spans="14:20" x14ac:dyDescent="0.2">
      <c r="N46" s="45"/>
      <c r="O46" s="1"/>
      <c r="P46" s="1"/>
      <c r="Q46" s="18"/>
      <c r="R46" s="18"/>
      <c r="S46" s="18"/>
      <c r="T46" s="57"/>
    </row>
    <row r="47" spans="14:20" x14ac:dyDescent="0.2">
      <c r="N47" s="45"/>
      <c r="O47" s="1"/>
      <c r="P47" s="1"/>
      <c r="Q47" s="18"/>
      <c r="R47" s="18"/>
      <c r="S47" s="18"/>
      <c r="T47" s="57"/>
    </row>
    <row r="48" spans="14:20" x14ac:dyDescent="0.2">
      <c r="N48" s="45"/>
      <c r="O48" s="1"/>
      <c r="P48" s="1"/>
      <c r="Q48" s="18"/>
      <c r="R48" s="18"/>
      <c r="S48" s="18"/>
      <c r="T48" s="57"/>
    </row>
    <row r="49" spans="14:20" x14ac:dyDescent="0.2">
      <c r="N49" s="45"/>
      <c r="O49" s="1"/>
      <c r="P49" s="1"/>
      <c r="Q49" s="18"/>
      <c r="R49" s="18"/>
      <c r="S49" s="18"/>
      <c r="T49" s="57"/>
    </row>
    <row r="50" spans="14:20" x14ac:dyDescent="0.2">
      <c r="N50" s="45"/>
      <c r="O50" s="1"/>
      <c r="P50" s="1"/>
      <c r="Q50" s="18"/>
      <c r="R50" s="18"/>
      <c r="S50" s="18"/>
      <c r="T50" s="57"/>
    </row>
    <row r="51" spans="14:20" x14ac:dyDescent="0.2">
      <c r="N51" s="45"/>
      <c r="O51" s="1"/>
      <c r="P51" s="1"/>
      <c r="Q51" s="18"/>
      <c r="R51" s="18"/>
      <c r="S51" s="18"/>
      <c r="T51" s="57"/>
    </row>
    <row r="52" spans="14:20" x14ac:dyDescent="0.2">
      <c r="N52" s="45"/>
      <c r="O52" s="1"/>
      <c r="P52" s="1"/>
      <c r="Q52" s="18"/>
      <c r="R52" s="18"/>
      <c r="S52" s="18"/>
      <c r="T52" s="57"/>
    </row>
    <row r="53" spans="14:20" x14ac:dyDescent="0.2">
      <c r="N53" s="45"/>
      <c r="O53" s="1"/>
      <c r="P53" s="1"/>
      <c r="Q53" s="18"/>
      <c r="R53" s="18"/>
      <c r="S53" s="18"/>
      <c r="T53" s="57"/>
    </row>
    <row r="54" spans="14:20" x14ac:dyDescent="0.2">
      <c r="N54" s="45"/>
      <c r="O54" s="1"/>
      <c r="P54" s="1"/>
      <c r="Q54" s="18"/>
      <c r="R54" s="18"/>
      <c r="S54" s="18"/>
      <c r="T54" s="57"/>
    </row>
    <row r="55" spans="14:20" x14ac:dyDescent="0.2">
      <c r="N55" s="45"/>
      <c r="O55" s="1"/>
      <c r="P55" s="1"/>
      <c r="Q55" s="18"/>
      <c r="R55" s="18"/>
      <c r="S55" s="18"/>
      <c r="T55" s="57"/>
    </row>
    <row r="56" spans="14:20" x14ac:dyDescent="0.2">
      <c r="N56" s="45"/>
      <c r="O56" s="1"/>
      <c r="P56" s="1"/>
      <c r="Q56" s="18"/>
      <c r="R56" s="18"/>
      <c r="S56" s="18"/>
      <c r="T56" s="57"/>
    </row>
    <row r="57" spans="14:20" x14ac:dyDescent="0.2">
      <c r="N57" s="45"/>
      <c r="O57" s="1"/>
      <c r="P57" s="1"/>
      <c r="Q57" s="18"/>
      <c r="R57" s="18"/>
      <c r="S57" s="18"/>
      <c r="T57" s="57"/>
    </row>
    <row r="58" spans="14:20" x14ac:dyDescent="0.2">
      <c r="N58" s="45"/>
      <c r="O58" s="1"/>
      <c r="P58" s="1"/>
      <c r="Q58" s="18"/>
      <c r="R58" s="18"/>
      <c r="S58" s="18"/>
      <c r="T58" s="57"/>
    </row>
    <row r="59" spans="14:20" x14ac:dyDescent="0.2">
      <c r="N59" s="45"/>
      <c r="O59" s="1"/>
      <c r="P59" s="1"/>
      <c r="Q59" s="18"/>
      <c r="R59" s="18"/>
      <c r="S59" s="18"/>
      <c r="T59" s="57"/>
    </row>
    <row r="60" spans="14:20" x14ac:dyDescent="0.2">
      <c r="N60" s="45"/>
      <c r="O60" s="1"/>
      <c r="P60" s="1"/>
      <c r="Q60" s="18"/>
      <c r="R60" s="18"/>
      <c r="S60" s="18"/>
      <c r="T60" s="57"/>
    </row>
    <row r="61" spans="14:20" x14ac:dyDescent="0.2">
      <c r="N61" s="45"/>
      <c r="O61" s="1"/>
      <c r="P61" s="1"/>
      <c r="Q61" s="18"/>
      <c r="R61" s="18"/>
      <c r="S61" s="18"/>
      <c r="T61" s="57"/>
    </row>
    <row r="62" spans="14:20" x14ac:dyDescent="0.2">
      <c r="N62" s="45"/>
      <c r="O62" s="1"/>
      <c r="P62" s="1"/>
      <c r="Q62" s="18"/>
      <c r="R62" s="18"/>
      <c r="S62" s="18"/>
      <c r="T62" s="57"/>
    </row>
    <row r="63" spans="14:20" x14ac:dyDescent="0.2">
      <c r="N63" s="45"/>
      <c r="O63" s="1"/>
      <c r="P63" s="1"/>
      <c r="Q63" s="18"/>
      <c r="R63" s="18"/>
      <c r="S63" s="18"/>
      <c r="T63" s="57"/>
    </row>
    <row r="64" spans="14:20" x14ac:dyDescent="0.2">
      <c r="N64" s="45"/>
      <c r="O64" s="1"/>
      <c r="P64" s="1"/>
      <c r="Q64" s="18"/>
      <c r="R64" s="18"/>
      <c r="S64" s="18"/>
      <c r="T64" s="57"/>
    </row>
    <row r="65" spans="14:20" x14ac:dyDescent="0.2">
      <c r="N65" s="45"/>
      <c r="O65" s="1"/>
      <c r="P65" s="1"/>
      <c r="Q65" s="18"/>
      <c r="R65" s="18"/>
      <c r="S65" s="18"/>
      <c r="T65" s="57"/>
    </row>
    <row r="66" spans="14:20" x14ac:dyDescent="0.2">
      <c r="N66" s="45"/>
      <c r="O66" s="1"/>
      <c r="P66" s="1"/>
      <c r="Q66" s="18"/>
      <c r="R66" s="18"/>
      <c r="S66" s="18"/>
      <c r="T66" s="57"/>
    </row>
    <row r="67" spans="14:20" x14ac:dyDescent="0.2">
      <c r="N67" s="45"/>
      <c r="O67" s="1"/>
      <c r="P67" s="1"/>
      <c r="Q67" s="18"/>
      <c r="R67" s="18"/>
      <c r="S67" s="18"/>
      <c r="T67" s="57"/>
    </row>
    <row r="68" spans="14:20" x14ac:dyDescent="0.2">
      <c r="N68" s="45"/>
      <c r="O68" s="1"/>
      <c r="P68" s="1"/>
      <c r="Q68" s="18"/>
      <c r="R68" s="18"/>
      <c r="S68" s="18"/>
      <c r="T68" s="57"/>
    </row>
    <row r="69" spans="14:20" x14ac:dyDescent="0.2">
      <c r="N69" s="45"/>
      <c r="O69" s="1"/>
      <c r="P69" s="1"/>
      <c r="Q69" s="18"/>
      <c r="R69" s="18"/>
      <c r="S69" s="18"/>
      <c r="T69" s="57"/>
    </row>
    <row r="70" spans="14:20" x14ac:dyDescent="0.2">
      <c r="N70" s="45"/>
      <c r="O70" s="1"/>
      <c r="P70" s="1"/>
      <c r="Q70" s="18"/>
      <c r="R70" s="18"/>
      <c r="S70" s="18"/>
      <c r="T70" s="57"/>
    </row>
  </sheetData>
  <sheetProtection selectLockedCells="1" selectUnlockedCells="1"/>
  <mergeCells count="12">
    <mergeCell ref="G30:I30"/>
    <mergeCell ref="B6:T6"/>
    <mergeCell ref="E3:T3"/>
    <mergeCell ref="E4:T4"/>
    <mergeCell ref="S20:T20"/>
    <mergeCell ref="G22:I23"/>
    <mergeCell ref="K22:M23"/>
    <mergeCell ref="F18:H18"/>
    <mergeCell ref="F20:H20"/>
    <mergeCell ref="O22:Q23"/>
    <mergeCell ref="R22:T23"/>
    <mergeCell ref="B24:D24"/>
  </mergeCells>
  <printOptions horizontalCentered="1"/>
  <pageMargins left="0.39374999999999999" right="0.43333333333333335" top="0.32" bottom="0.36" header="0.19" footer="0.19027777777777777"/>
  <pageSetup paperSize="9" scale="56" firstPageNumber="0" fitToHeight="0" orientation="landscape" r:id="rId1"/>
  <headerFooter alignWithMargins="0">
    <oddFooter>&amp;L&amp;8Representante Técnico&amp;CPágina &amp;P de &amp;N&amp;RInspector ó Supervisor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F52"/>
  <sheetViews>
    <sheetView workbookViewId="0">
      <selection activeCell="I14" sqref="I14"/>
    </sheetView>
  </sheetViews>
  <sheetFormatPr baseColWidth="10" defaultColWidth="9.140625" defaultRowHeight="12.75" x14ac:dyDescent="0.2"/>
  <cols>
    <col min="1" max="1" width="11.42578125" customWidth="1"/>
    <col min="2" max="2" width="2.5703125" customWidth="1"/>
    <col min="3" max="3" width="43.42578125" customWidth="1"/>
    <col min="4" max="4" width="44.28515625" customWidth="1"/>
    <col min="5" max="5" width="47.140625" customWidth="1"/>
    <col min="6" max="6" width="2.42578125" customWidth="1"/>
    <col min="7" max="256" width="11.42578125" customWidth="1"/>
  </cols>
  <sheetData>
    <row r="1" spans="2:6" ht="13.5" thickBot="1" x14ac:dyDescent="0.25">
      <c r="C1" s="170"/>
      <c r="D1" s="170"/>
      <c r="E1" s="170"/>
    </row>
    <row r="2" spans="2:6" ht="27.75" customHeight="1" x14ac:dyDescent="0.2">
      <c r="B2" s="233"/>
      <c r="C2" s="492" t="s">
        <v>15</v>
      </c>
      <c r="D2" s="492"/>
      <c r="E2" s="492"/>
      <c r="F2" s="235"/>
    </row>
    <row r="3" spans="2:6" ht="28.5" customHeight="1" x14ac:dyDescent="0.2">
      <c r="B3" s="237"/>
      <c r="C3" s="493"/>
      <c r="D3" s="493"/>
      <c r="E3" s="493"/>
      <c r="F3" s="238"/>
    </row>
    <row r="4" spans="2:6" x14ac:dyDescent="0.2">
      <c r="B4" s="237"/>
      <c r="C4" s="296"/>
      <c r="D4" s="170"/>
      <c r="E4" s="170"/>
      <c r="F4" s="238"/>
    </row>
    <row r="5" spans="2:6" ht="15.75" x14ac:dyDescent="0.25">
      <c r="B5" s="237"/>
      <c r="C5" s="456" t="s">
        <v>19</v>
      </c>
      <c r="D5" s="68"/>
      <c r="E5" s="424" t="s">
        <v>71</v>
      </c>
      <c r="F5" s="238"/>
    </row>
    <row r="6" spans="2:6" x14ac:dyDescent="0.2">
      <c r="B6" s="237"/>
      <c r="C6" s="232"/>
      <c r="D6" s="232"/>
      <c r="E6" s="232"/>
      <c r="F6" s="238"/>
    </row>
    <row r="7" spans="2:6" x14ac:dyDescent="0.2">
      <c r="B7" s="237"/>
      <c r="C7" s="232" t="s">
        <v>49</v>
      </c>
      <c r="D7" s="232"/>
      <c r="E7" s="232"/>
      <c r="F7" s="238"/>
    </row>
    <row r="8" spans="2:6" x14ac:dyDescent="0.2">
      <c r="B8" s="237"/>
      <c r="C8" s="232" t="s">
        <v>72</v>
      </c>
      <c r="D8" s="232"/>
      <c r="E8" s="232"/>
      <c r="F8" s="238"/>
    </row>
    <row r="9" spans="2:6" x14ac:dyDescent="0.2">
      <c r="B9" s="237"/>
      <c r="C9" s="232" t="s">
        <v>73</v>
      </c>
      <c r="D9" s="232"/>
      <c r="E9" s="232"/>
      <c r="F9" s="238"/>
    </row>
    <row r="10" spans="2:6" x14ac:dyDescent="0.2">
      <c r="B10" s="237"/>
      <c r="C10" s="232" t="s">
        <v>74</v>
      </c>
      <c r="D10" s="232"/>
      <c r="E10" s="232"/>
      <c r="F10" s="238"/>
    </row>
    <row r="11" spans="2:6" x14ac:dyDescent="0.2">
      <c r="B11" s="237"/>
      <c r="C11" s="232"/>
      <c r="D11" s="232"/>
      <c r="E11" s="232"/>
      <c r="F11" s="238"/>
    </row>
    <row r="12" spans="2:6" x14ac:dyDescent="0.2">
      <c r="B12" s="237"/>
      <c r="C12" s="232" t="s">
        <v>75</v>
      </c>
      <c r="D12" s="232"/>
      <c r="E12" s="232"/>
      <c r="F12" s="238"/>
    </row>
    <row r="13" spans="2:6" x14ac:dyDescent="0.2">
      <c r="B13" s="237"/>
      <c r="C13" s="232" t="s">
        <v>76</v>
      </c>
      <c r="D13" s="232"/>
      <c r="E13" s="232"/>
      <c r="F13" s="238"/>
    </row>
    <row r="14" spans="2:6" x14ac:dyDescent="0.2">
      <c r="B14" s="237"/>
      <c r="C14" s="170"/>
      <c r="D14" s="194"/>
      <c r="E14" s="194"/>
      <c r="F14" s="238"/>
    </row>
    <row r="15" spans="2:6" x14ac:dyDescent="0.2">
      <c r="B15" s="237"/>
      <c r="C15" s="194"/>
      <c r="D15" s="194"/>
      <c r="E15" s="194"/>
      <c r="F15" s="238"/>
    </row>
    <row r="16" spans="2:6" ht="23.25" customHeight="1" x14ac:dyDescent="0.2">
      <c r="B16" s="237"/>
      <c r="C16" s="459" t="s">
        <v>77</v>
      </c>
      <c r="D16" s="459"/>
      <c r="E16" s="459"/>
      <c r="F16" s="238"/>
    </row>
    <row r="17" spans="2:6" x14ac:dyDescent="0.2">
      <c r="B17" s="237"/>
      <c r="C17" s="194"/>
      <c r="D17" s="194"/>
      <c r="E17" s="194"/>
      <c r="F17" s="238"/>
    </row>
    <row r="18" spans="2:6" ht="15.75" x14ac:dyDescent="0.2">
      <c r="B18" s="237"/>
      <c r="C18" s="297" t="s">
        <v>11</v>
      </c>
      <c r="D18" s="194"/>
      <c r="E18" s="194"/>
      <c r="F18" s="238"/>
    </row>
    <row r="19" spans="2:6" x14ac:dyDescent="0.2">
      <c r="B19" s="237"/>
      <c r="C19" s="179" t="s">
        <v>78</v>
      </c>
      <c r="D19" s="194"/>
      <c r="E19" s="194"/>
      <c r="F19" s="238"/>
    </row>
    <row r="20" spans="2:6" x14ac:dyDescent="0.2">
      <c r="B20" s="237"/>
      <c r="C20" s="179" t="s">
        <v>79</v>
      </c>
      <c r="D20" s="170"/>
      <c r="E20" s="170"/>
      <c r="F20" s="238"/>
    </row>
    <row r="21" spans="2:6" x14ac:dyDescent="0.2">
      <c r="B21" s="237"/>
      <c r="C21" s="170"/>
      <c r="D21" s="170"/>
      <c r="E21" s="170"/>
      <c r="F21" s="238"/>
    </row>
    <row r="22" spans="2:6" ht="13.5" thickBot="1" x14ac:dyDescent="0.25">
      <c r="B22" s="237"/>
      <c r="C22" s="170"/>
      <c r="D22" s="170"/>
      <c r="E22" s="170"/>
      <c r="F22" s="238"/>
    </row>
    <row r="23" spans="2:6" ht="23.25" customHeight="1" thickBot="1" x14ac:dyDescent="0.25">
      <c r="B23" s="237"/>
      <c r="C23" s="494" t="s">
        <v>80</v>
      </c>
      <c r="D23" s="495"/>
      <c r="E23" s="496"/>
      <c r="F23" s="238"/>
    </row>
    <row r="24" spans="2:6" ht="26.25" customHeight="1" thickBot="1" x14ac:dyDescent="0.25">
      <c r="B24" s="237"/>
      <c r="C24" s="490" t="s">
        <v>81</v>
      </c>
      <c r="D24" s="491"/>
      <c r="E24" s="152" t="s">
        <v>82</v>
      </c>
      <c r="F24" s="238"/>
    </row>
    <row r="25" spans="2:6" ht="13.5" thickBot="1" x14ac:dyDescent="0.25">
      <c r="B25" s="237"/>
      <c r="C25" s="153" t="s">
        <v>83</v>
      </c>
      <c r="D25" s="154" t="s">
        <v>84</v>
      </c>
      <c r="E25" s="153" t="s">
        <v>85</v>
      </c>
      <c r="F25" s="238"/>
    </row>
    <row r="26" spans="2:6" x14ac:dyDescent="0.2">
      <c r="B26" s="237"/>
      <c r="C26" s="299"/>
      <c r="D26" s="299"/>
      <c r="E26" s="299"/>
      <c r="F26" s="238"/>
    </row>
    <row r="27" spans="2:6" ht="25.5" customHeight="1" thickBot="1" x14ac:dyDescent="0.25">
      <c r="B27" s="237"/>
      <c r="C27" s="487" t="s">
        <v>86</v>
      </c>
      <c r="D27" s="488"/>
      <c r="E27" s="489"/>
      <c r="F27" s="238"/>
    </row>
    <row r="28" spans="2:6" ht="26.25" customHeight="1" thickBot="1" x14ac:dyDescent="0.25">
      <c r="B28" s="237"/>
      <c r="C28" s="155" t="s">
        <v>87</v>
      </c>
      <c r="D28" s="161" t="s">
        <v>88</v>
      </c>
      <c r="E28" s="161" t="s">
        <v>89</v>
      </c>
      <c r="F28" s="238"/>
    </row>
    <row r="29" spans="2:6" ht="23.25" customHeight="1" thickBot="1" x14ac:dyDescent="0.25">
      <c r="B29" s="237"/>
      <c r="C29" s="153"/>
      <c r="D29" s="156"/>
      <c r="E29" s="156"/>
      <c r="F29" s="238"/>
    </row>
    <row r="30" spans="2:6" ht="26.25" customHeight="1" thickBot="1" x14ac:dyDescent="0.25">
      <c r="B30" s="237"/>
      <c r="C30" s="298" t="s">
        <v>90</v>
      </c>
      <c r="D30" s="299"/>
      <c r="E30" s="299"/>
      <c r="F30" s="238"/>
    </row>
    <row r="31" spans="2:6" ht="70.5" customHeight="1" thickBot="1" x14ac:dyDescent="0.25">
      <c r="B31" s="237"/>
      <c r="C31" s="490"/>
      <c r="D31" s="497"/>
      <c r="E31" s="491"/>
      <c r="F31" s="238"/>
    </row>
    <row r="32" spans="2:6" x14ac:dyDescent="0.2">
      <c r="B32" s="237"/>
      <c r="C32" s="292"/>
      <c r="D32" s="292"/>
      <c r="E32" s="292"/>
      <c r="F32" s="238"/>
    </row>
    <row r="33" spans="2:6" ht="20.25" customHeight="1" thickBot="1" x14ac:dyDescent="0.25">
      <c r="B33" s="237"/>
      <c r="C33" s="487" t="s">
        <v>91</v>
      </c>
      <c r="D33" s="488"/>
      <c r="E33" s="489"/>
      <c r="F33" s="238"/>
    </row>
    <row r="34" spans="2:6" ht="13.5" thickBot="1" x14ac:dyDescent="0.25">
      <c r="B34" s="237"/>
      <c r="C34" s="155" t="s">
        <v>84</v>
      </c>
      <c r="D34" s="161" t="s">
        <v>92</v>
      </c>
      <c r="E34" s="161" t="s">
        <v>93</v>
      </c>
      <c r="F34" s="238"/>
    </row>
    <row r="35" spans="2:6" ht="18.75" customHeight="1" thickBot="1" x14ac:dyDescent="0.25">
      <c r="B35" s="237"/>
      <c r="C35" s="157"/>
      <c r="D35" s="158"/>
      <c r="E35" s="158"/>
      <c r="F35" s="238"/>
    </row>
    <row r="36" spans="2:6" x14ac:dyDescent="0.2">
      <c r="B36" s="237"/>
      <c r="C36" s="170"/>
      <c r="D36" s="170"/>
      <c r="E36" s="170"/>
      <c r="F36" s="238"/>
    </row>
    <row r="37" spans="2:6" x14ac:dyDescent="0.2">
      <c r="B37" s="237"/>
      <c r="C37" s="170"/>
      <c r="D37" s="170"/>
      <c r="E37" s="170"/>
      <c r="F37" s="238"/>
    </row>
    <row r="38" spans="2:6" x14ac:dyDescent="0.2">
      <c r="B38" s="237"/>
      <c r="C38" s="170"/>
      <c r="D38" s="170"/>
      <c r="E38" s="170"/>
      <c r="F38" s="238"/>
    </row>
    <row r="39" spans="2:6" x14ac:dyDescent="0.2">
      <c r="B39" s="237"/>
      <c r="C39" s="170"/>
      <c r="D39" s="170"/>
      <c r="E39" s="170"/>
      <c r="F39" s="238"/>
    </row>
    <row r="40" spans="2:6" x14ac:dyDescent="0.2">
      <c r="B40" s="237"/>
      <c r="C40" s="170"/>
      <c r="D40" s="170"/>
      <c r="E40" s="170"/>
      <c r="F40" s="238"/>
    </row>
    <row r="41" spans="2:6" x14ac:dyDescent="0.2">
      <c r="B41" s="237"/>
      <c r="C41" s="170"/>
      <c r="D41" s="170"/>
      <c r="E41" s="170"/>
      <c r="F41" s="238"/>
    </row>
    <row r="42" spans="2:6" x14ac:dyDescent="0.2">
      <c r="B42" s="237"/>
      <c r="C42" s="170"/>
      <c r="D42" s="170"/>
      <c r="E42" s="170"/>
      <c r="F42" s="238"/>
    </row>
    <row r="43" spans="2:6" x14ac:dyDescent="0.2">
      <c r="B43" s="237"/>
      <c r="C43" s="170"/>
      <c r="D43" s="170"/>
      <c r="E43" s="170"/>
      <c r="F43" s="238"/>
    </row>
    <row r="44" spans="2:6" x14ac:dyDescent="0.2">
      <c r="B44" s="237"/>
      <c r="C44" s="293" t="s">
        <v>94</v>
      </c>
      <c r="D44" s="170"/>
      <c r="E44" s="293" t="s">
        <v>95</v>
      </c>
      <c r="F44" s="238"/>
    </row>
    <row r="45" spans="2:6" x14ac:dyDescent="0.2">
      <c r="B45" s="237"/>
      <c r="C45" s="170"/>
      <c r="D45" s="170"/>
      <c r="E45" s="170"/>
      <c r="F45" s="238"/>
    </row>
    <row r="46" spans="2:6" x14ac:dyDescent="0.2">
      <c r="B46" s="237"/>
      <c r="C46" s="170"/>
      <c r="D46" s="170"/>
      <c r="E46" s="170"/>
      <c r="F46" s="238"/>
    </row>
    <row r="47" spans="2:6" x14ac:dyDescent="0.2">
      <c r="B47" s="237"/>
      <c r="C47" s="170"/>
      <c r="D47" s="170"/>
      <c r="E47" s="170"/>
      <c r="F47" s="238"/>
    </row>
    <row r="48" spans="2:6" x14ac:dyDescent="0.2">
      <c r="B48" s="237"/>
      <c r="C48" s="170"/>
      <c r="D48" s="170"/>
      <c r="E48" s="170"/>
      <c r="F48" s="238"/>
    </row>
    <row r="49" spans="2:6" x14ac:dyDescent="0.2">
      <c r="B49" s="237"/>
      <c r="C49" s="170"/>
      <c r="D49" s="293" t="s">
        <v>96</v>
      </c>
      <c r="E49" s="170"/>
      <c r="F49" s="238"/>
    </row>
    <row r="50" spans="2:6" x14ac:dyDescent="0.2">
      <c r="B50" s="237"/>
      <c r="C50" s="170"/>
      <c r="D50" s="294" t="s">
        <v>97</v>
      </c>
      <c r="E50" s="170"/>
      <c r="F50" s="238"/>
    </row>
    <row r="51" spans="2:6" x14ac:dyDescent="0.2">
      <c r="B51" s="237"/>
      <c r="C51" s="170"/>
      <c r="D51" s="170"/>
      <c r="E51" s="170"/>
      <c r="F51" s="238"/>
    </row>
    <row r="52" spans="2:6" ht="13.5" thickBot="1" x14ac:dyDescent="0.25">
      <c r="B52" s="239"/>
      <c r="C52" s="240"/>
      <c r="D52" s="240"/>
      <c r="E52" s="240"/>
      <c r="F52" s="295"/>
    </row>
  </sheetData>
  <mergeCells count="8">
    <mergeCell ref="C33:E33"/>
    <mergeCell ref="C24:D24"/>
    <mergeCell ref="C2:E2"/>
    <mergeCell ref="C3:E3"/>
    <mergeCell ref="C16:E16"/>
    <mergeCell ref="C23:E23"/>
    <mergeCell ref="C27:E27"/>
    <mergeCell ref="C31:E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B117"/>
  <sheetViews>
    <sheetView zoomScaleNormal="100" workbookViewId="0">
      <selection activeCell="C2" sqref="C2:Q2"/>
    </sheetView>
  </sheetViews>
  <sheetFormatPr baseColWidth="10" defaultColWidth="9.140625" defaultRowHeight="12.75" x14ac:dyDescent="0.2"/>
  <cols>
    <col min="1" max="1" width="2" customWidth="1"/>
    <col min="2" max="2" width="2.85546875" customWidth="1"/>
    <col min="3" max="3" width="12.140625" customWidth="1"/>
    <col min="4" max="4" width="13.7109375" customWidth="1"/>
    <col min="5" max="5" width="13.85546875" customWidth="1"/>
    <col min="6" max="6" width="15.28515625" customWidth="1"/>
    <col min="7" max="7" width="14" customWidth="1"/>
    <col min="8" max="8" width="8.28515625" customWidth="1"/>
    <col min="9" max="9" width="17.7109375" customWidth="1"/>
    <col min="10" max="10" width="4.85546875" customWidth="1"/>
    <col min="11" max="11" width="11.42578125" customWidth="1"/>
    <col min="12" max="12" width="16.7109375" customWidth="1"/>
    <col min="13" max="13" width="11.42578125" customWidth="1"/>
    <col min="14" max="14" width="13" customWidth="1"/>
    <col min="15" max="16" width="11.42578125" customWidth="1"/>
    <col min="17" max="17" width="12.85546875" customWidth="1"/>
    <col min="18" max="18" width="2.5703125" customWidth="1"/>
    <col min="19" max="256" width="11.42578125" customWidth="1"/>
  </cols>
  <sheetData>
    <row r="1" spans="2:18" ht="13.5" thickBot="1" x14ac:dyDescent="0.25"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2:18" ht="21" customHeight="1" x14ac:dyDescent="0.25">
      <c r="C2" s="498" t="s">
        <v>15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337"/>
    </row>
    <row r="3" spans="2:18" ht="15.75" customHeight="1" x14ac:dyDescent="0.2">
      <c r="C3" s="500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338"/>
    </row>
    <row r="4" spans="2:18" ht="9" customHeight="1" x14ac:dyDescent="0.2">
      <c r="C4" s="339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38"/>
    </row>
    <row r="5" spans="2:18" ht="12.95" customHeight="1" x14ac:dyDescent="0.25">
      <c r="C5" s="340"/>
      <c r="D5" s="315"/>
      <c r="E5" s="315"/>
      <c r="F5" s="315"/>
      <c r="G5" s="502" t="s">
        <v>11</v>
      </c>
      <c r="H5" s="502"/>
      <c r="I5" s="502"/>
      <c r="J5" s="502"/>
      <c r="K5" s="502"/>
      <c r="L5" s="502"/>
      <c r="M5" s="502"/>
      <c r="N5" s="315"/>
      <c r="O5" s="315"/>
      <c r="P5" s="315"/>
      <c r="Q5" s="315"/>
      <c r="R5" s="338"/>
    </row>
    <row r="6" spans="2:18" ht="12.95" customHeight="1" x14ac:dyDescent="0.2">
      <c r="B6" s="69"/>
      <c r="C6" s="339"/>
      <c r="D6" s="316"/>
      <c r="E6" s="316"/>
      <c r="F6" s="316"/>
      <c r="G6" s="503" t="s">
        <v>78</v>
      </c>
      <c r="H6" s="503"/>
      <c r="I6" s="503"/>
      <c r="J6" s="503"/>
      <c r="K6" s="503"/>
      <c r="L6" s="503"/>
      <c r="M6" s="316"/>
      <c r="N6" s="316"/>
      <c r="O6" s="316"/>
      <c r="P6" s="316"/>
      <c r="Q6" s="316"/>
      <c r="R6" s="338"/>
    </row>
    <row r="7" spans="2:18" ht="7.5" customHeight="1" x14ac:dyDescent="0.2">
      <c r="B7" s="69"/>
      <c r="C7" s="341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38"/>
    </row>
    <row r="8" spans="2:18" ht="9" customHeight="1" x14ac:dyDescent="0.25">
      <c r="B8" s="70"/>
      <c r="C8" s="237"/>
      <c r="D8" s="318"/>
      <c r="E8" s="318"/>
      <c r="F8" s="318"/>
      <c r="G8" s="318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338"/>
    </row>
    <row r="9" spans="2:18" ht="18.75" customHeight="1" x14ac:dyDescent="0.25">
      <c r="B9" s="70"/>
      <c r="C9" s="506" t="s">
        <v>19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493" t="s">
        <v>98</v>
      </c>
      <c r="O9" s="493"/>
      <c r="P9" s="493"/>
      <c r="Q9" s="170"/>
      <c r="R9" s="338"/>
    </row>
    <row r="10" spans="2:18" ht="7.5" customHeight="1" x14ac:dyDescent="0.2">
      <c r="B10" s="71"/>
      <c r="C10" s="237"/>
      <c r="D10" s="318"/>
      <c r="E10" s="318"/>
      <c r="F10" s="318"/>
      <c r="G10" s="318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338"/>
    </row>
    <row r="11" spans="2:18" ht="15" customHeight="1" x14ac:dyDescent="0.2">
      <c r="B11" s="71"/>
      <c r="C11" s="508" t="s">
        <v>99</v>
      </c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170"/>
      <c r="O11" s="170"/>
      <c r="P11" s="170"/>
      <c r="Q11" s="170"/>
      <c r="R11" s="338"/>
    </row>
    <row r="12" spans="2:18" ht="16.5" customHeight="1" x14ac:dyDescent="0.2">
      <c r="B12" s="71"/>
      <c r="C12" s="510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170"/>
      <c r="P12" s="170"/>
      <c r="Q12" s="170"/>
      <c r="R12" s="338"/>
    </row>
    <row r="13" spans="2:18" ht="7.5" customHeight="1" x14ac:dyDescent="0.2">
      <c r="B13" s="72"/>
      <c r="C13" s="510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170"/>
      <c r="P13" s="170"/>
      <c r="Q13" s="170"/>
      <c r="R13" s="338"/>
    </row>
    <row r="14" spans="2:18" ht="15.75" customHeight="1" x14ac:dyDescent="0.25">
      <c r="B14" s="72"/>
      <c r="C14" s="504" t="s">
        <v>100</v>
      </c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338"/>
    </row>
    <row r="15" spans="2:18" ht="12.75" customHeight="1" x14ac:dyDescent="0.2">
      <c r="B15" s="72"/>
      <c r="C15" s="342"/>
      <c r="D15" s="170"/>
      <c r="E15" s="501"/>
      <c r="F15" s="501"/>
      <c r="G15" s="314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338"/>
    </row>
    <row r="16" spans="2:18" ht="12.95" customHeight="1" x14ac:dyDescent="0.2">
      <c r="B16" s="72"/>
      <c r="C16" s="343" t="s">
        <v>101</v>
      </c>
      <c r="D16" s="179"/>
      <c r="E16" s="314"/>
      <c r="F16" s="314"/>
      <c r="G16" s="319"/>
      <c r="H16" s="170"/>
      <c r="I16" s="170"/>
      <c r="J16" s="170"/>
      <c r="K16" s="501" t="s">
        <v>102</v>
      </c>
      <c r="L16" s="501"/>
      <c r="M16" s="501"/>
      <c r="N16" s="513"/>
      <c r="O16" s="513"/>
      <c r="P16" s="513"/>
      <c r="Q16" s="513"/>
      <c r="R16" s="338"/>
    </row>
    <row r="17" spans="2:18" ht="12.95" customHeight="1" x14ac:dyDescent="0.2">
      <c r="B17" s="72"/>
      <c r="C17" s="343" t="s">
        <v>103</v>
      </c>
      <c r="D17" s="179"/>
      <c r="E17" s="314"/>
      <c r="F17" s="314"/>
      <c r="G17" s="320"/>
      <c r="H17" s="170"/>
      <c r="I17" s="321"/>
      <c r="J17" s="170"/>
      <c r="K17" s="501" t="s">
        <v>104</v>
      </c>
      <c r="L17" s="501"/>
      <c r="M17" s="501"/>
      <c r="N17" s="513"/>
      <c r="O17" s="513"/>
      <c r="P17" s="513"/>
      <c r="Q17" s="513"/>
      <c r="R17" s="338"/>
    </row>
    <row r="18" spans="2:18" ht="12.95" customHeight="1" x14ac:dyDescent="0.2">
      <c r="C18" s="344" t="s">
        <v>105</v>
      </c>
      <c r="D18" s="170"/>
      <c r="E18" s="179"/>
      <c r="F18" s="170"/>
      <c r="G18" s="170"/>
      <c r="H18" s="170"/>
      <c r="I18" s="228"/>
      <c r="J18" s="170"/>
      <c r="K18" s="501" t="s">
        <v>106</v>
      </c>
      <c r="L18" s="501"/>
      <c r="M18" s="501"/>
      <c r="N18" s="534"/>
      <c r="O18" s="534"/>
      <c r="P18" s="534"/>
      <c r="Q18" s="534"/>
      <c r="R18" s="338"/>
    </row>
    <row r="19" spans="2:18" ht="12.95" customHeight="1" x14ac:dyDescent="0.2">
      <c r="C19" s="512" t="s">
        <v>107</v>
      </c>
      <c r="D19" s="513"/>
      <c r="E19" s="513"/>
      <c r="F19" s="513"/>
      <c r="G19" s="513"/>
      <c r="H19" s="513"/>
      <c r="I19" s="513"/>
      <c r="J19" s="170"/>
      <c r="K19" s="501" t="s">
        <v>108</v>
      </c>
      <c r="L19" s="501"/>
      <c r="M19" s="501"/>
      <c r="N19" s="534"/>
      <c r="O19" s="534"/>
      <c r="P19" s="534"/>
      <c r="Q19" s="534"/>
      <c r="R19" s="338"/>
    </row>
    <row r="20" spans="2:18" ht="12.95" customHeight="1" x14ac:dyDescent="0.2">
      <c r="C20" s="512" t="s">
        <v>109</v>
      </c>
      <c r="D20" s="513"/>
      <c r="E20" s="513"/>
      <c r="F20" s="513"/>
      <c r="G20" s="513"/>
      <c r="H20" s="513"/>
      <c r="I20" s="346">
        <v>1.26E-2</v>
      </c>
      <c r="J20" s="170"/>
      <c r="K20" s="501" t="s">
        <v>110</v>
      </c>
      <c r="L20" s="501"/>
      <c r="M20" s="501"/>
      <c r="N20" s="513"/>
      <c r="O20" s="513"/>
      <c r="P20" s="513"/>
      <c r="Q20" s="513"/>
      <c r="R20" s="338"/>
    </row>
    <row r="21" spans="2:18" ht="12.95" customHeight="1" x14ac:dyDescent="0.2">
      <c r="C21" s="512" t="s">
        <v>111</v>
      </c>
      <c r="D21" s="513"/>
      <c r="E21" s="513"/>
      <c r="F21" s="513"/>
      <c r="G21" s="513"/>
      <c r="H21" s="513"/>
      <c r="I21" s="347"/>
      <c r="J21" s="170"/>
      <c r="K21" s="501" t="s">
        <v>112</v>
      </c>
      <c r="L21" s="501"/>
      <c r="M21" s="501"/>
      <c r="N21" s="513"/>
      <c r="O21" s="513"/>
      <c r="P21" s="513"/>
      <c r="Q21" s="513"/>
      <c r="R21" s="338"/>
    </row>
    <row r="22" spans="2:18" ht="12.95" customHeight="1" x14ac:dyDescent="0.2">
      <c r="C22" s="237"/>
      <c r="D22" s="179"/>
      <c r="E22" s="170"/>
      <c r="F22" s="323"/>
      <c r="G22" s="170"/>
      <c r="H22" s="194"/>
      <c r="I22" s="200"/>
      <c r="J22" s="170"/>
      <c r="K22" s="170"/>
      <c r="L22" s="170"/>
      <c r="M22" s="170"/>
      <c r="N22" s="170"/>
      <c r="O22" s="170"/>
      <c r="P22" s="170"/>
      <c r="Q22" s="170"/>
      <c r="R22" s="338"/>
    </row>
    <row r="23" spans="2:18" ht="16.5" customHeight="1" thickBot="1" x14ac:dyDescent="0.25">
      <c r="C23" s="345"/>
      <c r="D23" s="179"/>
      <c r="E23" s="170"/>
      <c r="F23" s="324"/>
      <c r="G23" s="170"/>
      <c r="H23" s="194"/>
      <c r="I23" s="322" t="e">
        <f>+#REF!/'Resumen en UVIS'!F19</f>
        <v>#REF!</v>
      </c>
      <c r="J23" s="170"/>
      <c r="K23" s="170"/>
      <c r="L23" s="170"/>
      <c r="M23" s="170"/>
      <c r="N23" s="170" t="s">
        <v>113</v>
      </c>
      <c r="O23" s="170"/>
      <c r="P23" s="170"/>
      <c r="Q23" s="170"/>
      <c r="R23" s="338"/>
    </row>
    <row r="24" spans="2:18" ht="12.95" customHeight="1" x14ac:dyDescent="0.2">
      <c r="C24" s="236" t="s">
        <v>114</v>
      </c>
      <c r="D24" s="314"/>
      <c r="E24" s="325"/>
      <c r="F24" s="179"/>
      <c r="G24" s="179" t="s">
        <v>115</v>
      </c>
      <c r="H24" s="194"/>
      <c r="I24" s="326"/>
      <c r="J24" s="170"/>
      <c r="K24" s="170"/>
      <c r="L24" s="170"/>
      <c r="M24" s="314" t="s">
        <v>116</v>
      </c>
      <c r="N24" s="327"/>
      <c r="O24" s="170"/>
      <c r="P24" s="170"/>
      <c r="Q24" s="170"/>
      <c r="R24" s="338"/>
    </row>
    <row r="25" spans="2:18" ht="12.95" customHeight="1" x14ac:dyDescent="0.2">
      <c r="B25" s="334"/>
      <c r="C25" s="349" t="s">
        <v>117</v>
      </c>
      <c r="D25" s="334"/>
      <c r="E25" s="329"/>
      <c r="F25" s="330"/>
      <c r="G25" s="328" t="s">
        <v>118</v>
      </c>
      <c r="H25" s="331"/>
      <c r="I25" s="332"/>
      <c r="J25" s="170"/>
      <c r="K25" s="170"/>
      <c r="L25" s="170"/>
      <c r="M25" s="314" t="s">
        <v>119</v>
      </c>
      <c r="N25" s="333"/>
      <c r="O25" s="170"/>
      <c r="P25" s="170"/>
      <c r="Q25" s="170"/>
      <c r="R25" s="338"/>
    </row>
    <row r="26" spans="2:18" ht="12.95" customHeight="1" thickBot="1" x14ac:dyDescent="0.25">
      <c r="C26" s="348" t="s">
        <v>120</v>
      </c>
      <c r="D26" s="334"/>
      <c r="E26" s="329"/>
      <c r="F26" s="314"/>
      <c r="G26" s="328" t="s">
        <v>120</v>
      </c>
      <c r="H26" s="335"/>
      <c r="I26" s="332"/>
      <c r="J26" s="170"/>
      <c r="K26" s="200"/>
      <c r="L26" s="170"/>
      <c r="M26" s="314" t="s">
        <v>121</v>
      </c>
      <c r="N26" s="336"/>
      <c r="O26" s="170"/>
      <c r="P26" s="170"/>
      <c r="Q26" s="170"/>
      <c r="R26" s="338"/>
    </row>
    <row r="27" spans="2:18" ht="12.95" customHeight="1" thickBot="1" x14ac:dyDescent="0.25">
      <c r="C27" s="237"/>
      <c r="D27" s="170"/>
      <c r="E27" s="170"/>
      <c r="F27" s="170"/>
      <c r="G27" s="170"/>
      <c r="H27" s="170"/>
      <c r="I27" s="202"/>
      <c r="J27" s="170"/>
      <c r="K27" s="170"/>
      <c r="L27" s="170"/>
      <c r="M27" s="170"/>
      <c r="N27" s="170"/>
      <c r="O27" s="170"/>
      <c r="P27" s="170"/>
      <c r="Q27" s="170"/>
      <c r="R27" s="338"/>
    </row>
    <row r="28" spans="2:18" ht="16.5" customHeight="1" thickBot="1" x14ac:dyDescent="0.25">
      <c r="C28" s="527" t="s">
        <v>122</v>
      </c>
      <c r="D28" s="525"/>
      <c r="E28" s="525"/>
      <c r="F28" s="525"/>
      <c r="G28" s="525"/>
      <c r="H28" s="525"/>
      <c r="I28" s="526"/>
      <c r="J28" s="170"/>
      <c r="K28" s="524" t="s">
        <v>123</v>
      </c>
      <c r="L28" s="525"/>
      <c r="M28" s="525"/>
      <c r="N28" s="525"/>
      <c r="O28" s="525"/>
      <c r="P28" s="525"/>
      <c r="Q28" s="526"/>
      <c r="R28" s="238"/>
    </row>
    <row r="29" spans="2:18" ht="12.95" customHeight="1" x14ac:dyDescent="0.2">
      <c r="C29" s="362"/>
      <c r="D29" s="311"/>
      <c r="E29" s="311"/>
      <c r="F29" s="311"/>
      <c r="G29" s="311"/>
      <c r="H29" s="312"/>
      <c r="I29" s="350"/>
      <c r="J29" s="170"/>
      <c r="K29" s="310"/>
      <c r="L29" s="311"/>
      <c r="M29" s="311"/>
      <c r="N29" s="311"/>
      <c r="O29" s="311"/>
      <c r="P29" s="312"/>
      <c r="Q29" s="350"/>
      <c r="R29" s="238"/>
    </row>
    <row r="30" spans="2:18" ht="12.95" customHeight="1" x14ac:dyDescent="0.2">
      <c r="B30" s="72"/>
      <c r="C30" s="266" t="s">
        <v>124</v>
      </c>
      <c r="D30" s="200" t="s">
        <v>125</v>
      </c>
      <c r="E30" s="170"/>
      <c r="F30" s="170"/>
      <c r="G30" s="170"/>
      <c r="H30" s="180"/>
      <c r="I30" s="363">
        <f>+I24</f>
        <v>0</v>
      </c>
      <c r="J30" s="170"/>
      <c r="K30" s="351" t="s">
        <v>126</v>
      </c>
      <c r="L30" s="170" t="s">
        <v>127</v>
      </c>
      <c r="M30" s="170"/>
      <c r="N30" s="170"/>
      <c r="O30" s="170"/>
      <c r="P30" s="180"/>
      <c r="Q30" s="352">
        <v>0</v>
      </c>
      <c r="R30" s="238"/>
    </row>
    <row r="31" spans="2:18" ht="12.95" customHeight="1" x14ac:dyDescent="0.2">
      <c r="C31" s="266" t="s">
        <v>128</v>
      </c>
      <c r="D31" s="200" t="s">
        <v>129</v>
      </c>
      <c r="E31" s="170"/>
      <c r="F31" s="170"/>
      <c r="G31" s="170"/>
      <c r="H31" s="180"/>
      <c r="I31" s="363">
        <v>0</v>
      </c>
      <c r="J31" s="170"/>
      <c r="K31" s="351" t="s">
        <v>130</v>
      </c>
      <c r="L31" s="170" t="s">
        <v>131</v>
      </c>
      <c r="M31" s="170"/>
      <c r="N31" s="170"/>
      <c r="O31" s="170"/>
      <c r="P31" s="180"/>
      <c r="Q31" s="352">
        <v>0</v>
      </c>
      <c r="R31" s="238"/>
    </row>
    <row r="32" spans="2:18" ht="12.95" customHeight="1" x14ac:dyDescent="0.2">
      <c r="C32" s="266" t="s">
        <v>132</v>
      </c>
      <c r="D32" s="170" t="s">
        <v>133</v>
      </c>
      <c r="E32" s="170"/>
      <c r="F32" s="170"/>
      <c r="G32" s="170"/>
      <c r="H32" s="180"/>
      <c r="I32" s="363">
        <f>+E24</f>
        <v>0</v>
      </c>
      <c r="J32" s="170"/>
      <c r="K32" s="351" t="s">
        <v>134</v>
      </c>
      <c r="L32" s="170" t="s">
        <v>135</v>
      </c>
      <c r="M32" s="170"/>
      <c r="N32" s="170"/>
      <c r="O32" s="170"/>
      <c r="P32" s="180"/>
      <c r="Q32" s="352">
        <v>0</v>
      </c>
      <c r="R32" s="238"/>
    </row>
    <row r="33" spans="2:28" ht="12.95" customHeight="1" x14ac:dyDescent="0.2">
      <c r="C33" s="266" t="s">
        <v>136</v>
      </c>
      <c r="D33" s="170" t="s">
        <v>137</v>
      </c>
      <c r="E33" s="170"/>
      <c r="F33" s="170"/>
      <c r="G33" s="202"/>
      <c r="H33" s="180"/>
      <c r="I33" s="364">
        <v>0</v>
      </c>
      <c r="J33" s="170"/>
      <c r="K33" s="351"/>
      <c r="L33" s="170" t="s">
        <v>138</v>
      </c>
      <c r="M33" s="170"/>
      <c r="N33" s="170"/>
      <c r="O33" s="170"/>
      <c r="P33" s="180"/>
      <c r="Q33" s="353">
        <f>SUM(Q30:Q32)</f>
        <v>0</v>
      </c>
      <c r="R33" s="238"/>
    </row>
    <row r="34" spans="2:28" ht="12.95" customHeight="1" x14ac:dyDescent="0.2">
      <c r="C34" s="266" t="s">
        <v>139</v>
      </c>
      <c r="D34" s="170" t="s">
        <v>140</v>
      </c>
      <c r="E34" s="170"/>
      <c r="F34" s="170"/>
      <c r="G34" s="202"/>
      <c r="H34" s="180"/>
      <c r="I34" s="364">
        <v>0</v>
      </c>
      <c r="J34" s="170"/>
      <c r="K34" s="351"/>
      <c r="L34" s="170"/>
      <c r="M34" s="170"/>
      <c r="N34" s="170"/>
      <c r="O34" s="170"/>
      <c r="P34" s="180"/>
      <c r="Q34" s="353"/>
      <c r="R34" s="238"/>
    </row>
    <row r="35" spans="2:28" ht="15" customHeight="1" x14ac:dyDescent="0.2">
      <c r="C35" s="266" t="s">
        <v>141</v>
      </c>
      <c r="D35" s="170" t="s">
        <v>142</v>
      </c>
      <c r="E35" s="170"/>
      <c r="F35" s="170"/>
      <c r="G35" s="202"/>
      <c r="H35" s="180"/>
      <c r="I35" s="364">
        <v>0</v>
      </c>
      <c r="J35" s="170"/>
      <c r="K35" s="351" t="s">
        <v>143</v>
      </c>
      <c r="L35" s="170" t="s">
        <v>144</v>
      </c>
      <c r="M35" s="170"/>
      <c r="N35" s="170"/>
      <c r="O35" s="170"/>
      <c r="P35" s="180"/>
      <c r="Q35" s="353">
        <v>0</v>
      </c>
      <c r="R35" s="238"/>
    </row>
    <row r="36" spans="2:28" ht="15" customHeight="1" x14ac:dyDescent="0.2">
      <c r="C36" s="266" t="s">
        <v>145</v>
      </c>
      <c r="D36" s="170" t="s">
        <v>146</v>
      </c>
      <c r="E36" s="200"/>
      <c r="F36" s="170"/>
      <c r="G36" s="170"/>
      <c r="H36" s="180"/>
      <c r="I36" s="364">
        <v>0</v>
      </c>
      <c r="J36" s="170"/>
      <c r="K36" s="351" t="s">
        <v>147</v>
      </c>
      <c r="L36" s="170" t="s">
        <v>148</v>
      </c>
      <c r="M36" s="170"/>
      <c r="N36" s="170"/>
      <c r="O36" s="170"/>
      <c r="P36" s="180"/>
      <c r="Q36" s="353">
        <f>+I32*0.05</f>
        <v>0</v>
      </c>
      <c r="R36" s="238"/>
    </row>
    <row r="37" spans="2:28" ht="15" customHeight="1" thickBot="1" x14ac:dyDescent="0.25">
      <c r="C37" s="365"/>
      <c r="D37" s="290"/>
      <c r="E37" s="224"/>
      <c r="F37" s="290"/>
      <c r="G37" s="290"/>
      <c r="H37" s="355"/>
      <c r="I37" s="356"/>
      <c r="J37" s="170"/>
      <c r="K37" s="354"/>
      <c r="L37" s="290" t="s">
        <v>149</v>
      </c>
      <c r="M37" s="290"/>
      <c r="N37" s="290"/>
      <c r="O37" s="290"/>
      <c r="P37" s="355"/>
      <c r="Q37" s="356">
        <f>SUM(Q35:Q36)</f>
        <v>0</v>
      </c>
      <c r="R37" s="238"/>
    </row>
    <row r="38" spans="2:28" ht="15.75" customHeight="1" thickBot="1" x14ac:dyDescent="0.3">
      <c r="B38" s="32"/>
      <c r="C38" s="514" t="s">
        <v>150</v>
      </c>
      <c r="D38" s="515"/>
      <c r="E38" s="515"/>
      <c r="F38" s="515"/>
      <c r="G38" s="515"/>
      <c r="H38" s="516"/>
      <c r="I38" s="366">
        <f>+I32+I33+I34+I36</f>
        <v>0</v>
      </c>
      <c r="J38" s="170"/>
      <c r="K38" s="357" t="s">
        <v>151</v>
      </c>
      <c r="L38" s="358"/>
      <c r="M38" s="358"/>
      <c r="N38" s="358"/>
      <c r="O38" s="358"/>
      <c r="P38" s="359"/>
      <c r="Q38" s="360">
        <f>+Q33+Q37</f>
        <v>0</v>
      </c>
      <c r="R38" s="238"/>
    </row>
    <row r="39" spans="2:28" ht="15" customHeight="1" thickBot="1" x14ac:dyDescent="0.25">
      <c r="B39" s="32"/>
      <c r="C39" s="367"/>
      <c r="D39" s="318"/>
      <c r="E39" s="318"/>
      <c r="F39" s="318"/>
      <c r="G39" s="318"/>
      <c r="H39" s="318"/>
      <c r="I39" s="368"/>
      <c r="J39" s="170"/>
      <c r="K39" s="170"/>
      <c r="L39" s="170"/>
      <c r="M39" s="170"/>
      <c r="N39" s="170"/>
      <c r="O39" s="170"/>
      <c r="P39" s="170"/>
      <c r="Q39" s="170"/>
      <c r="R39" s="238"/>
    </row>
    <row r="40" spans="2:28" ht="12.75" customHeight="1" x14ac:dyDescent="0.2">
      <c r="B40" s="32"/>
      <c r="C40" s="528" t="s">
        <v>152</v>
      </c>
      <c r="D40" s="529"/>
      <c r="E40" s="529"/>
      <c r="F40" s="529"/>
      <c r="G40" s="529"/>
      <c r="H40" s="530"/>
      <c r="I40" s="369">
        <f>+I38*N25</f>
        <v>0</v>
      </c>
      <c r="J40" s="170"/>
      <c r="K40" s="170"/>
      <c r="L40" s="170"/>
      <c r="M40" s="170"/>
      <c r="N40" s="170"/>
      <c r="O40" s="170"/>
      <c r="P40" s="170"/>
      <c r="Q40" s="170"/>
      <c r="R40" s="238"/>
    </row>
    <row r="41" spans="2:28" ht="13.5" customHeight="1" x14ac:dyDescent="0.2">
      <c r="B41" s="32"/>
      <c r="C41" s="512" t="s">
        <v>153</v>
      </c>
      <c r="D41" s="513"/>
      <c r="E41" s="513"/>
      <c r="F41" s="513"/>
      <c r="G41" s="513"/>
      <c r="H41" s="523"/>
      <c r="I41" s="370">
        <f>+Q38</f>
        <v>0</v>
      </c>
      <c r="J41" s="170"/>
      <c r="K41" s="170"/>
      <c r="L41" s="361"/>
      <c r="M41" s="211"/>
      <c r="N41" s="170"/>
      <c r="O41" s="170"/>
      <c r="P41" s="170"/>
      <c r="Q41" s="170"/>
      <c r="R41" s="238"/>
    </row>
    <row r="42" spans="2:28" ht="12.75" customHeight="1" thickBot="1" x14ac:dyDescent="0.25">
      <c r="B42" s="32"/>
      <c r="C42" s="531" t="s">
        <v>154</v>
      </c>
      <c r="D42" s="532"/>
      <c r="E42" s="532"/>
      <c r="F42" s="532"/>
      <c r="G42" s="532"/>
      <c r="H42" s="533"/>
      <c r="I42" s="371">
        <f>Q36</f>
        <v>0</v>
      </c>
      <c r="J42" s="170"/>
      <c r="K42" s="170"/>
      <c r="L42" s="170"/>
      <c r="M42" s="211"/>
      <c r="N42" s="170"/>
      <c r="O42" s="170"/>
      <c r="P42" s="170"/>
      <c r="Q42" s="170"/>
      <c r="R42" s="238"/>
    </row>
    <row r="43" spans="2:28" ht="23.25" customHeight="1" thickBot="1" x14ac:dyDescent="0.25">
      <c r="B43" s="32"/>
      <c r="C43" s="517" t="s">
        <v>155</v>
      </c>
      <c r="D43" s="518"/>
      <c r="E43" s="518"/>
      <c r="F43" s="518"/>
      <c r="G43" s="518"/>
      <c r="H43" s="519"/>
      <c r="I43" s="372">
        <f>+I38-I41+I42</f>
        <v>0</v>
      </c>
      <c r="J43" s="170"/>
      <c r="K43" s="170"/>
      <c r="L43" s="170"/>
      <c r="M43" s="202"/>
      <c r="N43" s="170"/>
      <c r="O43" s="170"/>
      <c r="P43" s="170"/>
      <c r="Q43" s="170"/>
      <c r="R43" s="238"/>
      <c r="AB43" s="75"/>
    </row>
    <row r="44" spans="2:28" ht="23.25" customHeight="1" thickBot="1" x14ac:dyDescent="0.25">
      <c r="B44" s="32"/>
      <c r="C44" s="373"/>
      <c r="D44" s="374"/>
      <c r="E44" s="374"/>
      <c r="F44" s="374"/>
      <c r="G44" s="374"/>
      <c r="H44" s="374"/>
      <c r="I44" s="375"/>
      <c r="J44" s="170"/>
      <c r="K44" s="170"/>
      <c r="L44" s="170"/>
      <c r="M44" s="202"/>
      <c r="N44" s="170"/>
      <c r="O44" s="170"/>
      <c r="P44" s="170"/>
      <c r="Q44" s="170"/>
      <c r="R44" s="238"/>
      <c r="AB44" s="75"/>
    </row>
    <row r="45" spans="2:28" ht="14.25" customHeight="1" x14ac:dyDescent="0.25">
      <c r="B45" s="32"/>
      <c r="C45" s="520" t="s">
        <v>156</v>
      </c>
      <c r="D45" s="521"/>
      <c r="E45" s="521"/>
      <c r="F45" s="521"/>
      <c r="G45" s="521"/>
      <c r="H45" s="521"/>
      <c r="I45" s="522"/>
      <c r="J45" s="190"/>
      <c r="K45" s="170"/>
      <c r="L45" s="170"/>
      <c r="M45" s="170"/>
      <c r="N45" s="170"/>
      <c r="O45" s="170"/>
      <c r="P45" s="170"/>
      <c r="Q45" s="170"/>
      <c r="R45" s="238"/>
    </row>
    <row r="46" spans="2:28" ht="11.25" customHeight="1" x14ac:dyDescent="0.2">
      <c r="B46" s="32"/>
      <c r="C46" s="512" t="s">
        <v>157</v>
      </c>
      <c r="D46" s="513"/>
      <c r="E46" s="513"/>
      <c r="F46" s="513"/>
      <c r="G46" s="513"/>
      <c r="H46" s="513"/>
      <c r="I46" s="523"/>
      <c r="J46" s="190"/>
      <c r="K46" s="170"/>
      <c r="L46" s="170"/>
      <c r="M46" s="170"/>
      <c r="N46" s="170"/>
      <c r="O46" s="170"/>
      <c r="P46" s="170"/>
      <c r="Q46" s="170"/>
      <c r="R46" s="238"/>
    </row>
    <row r="47" spans="2:28" ht="9.75" customHeight="1" thickBot="1" x14ac:dyDescent="0.25">
      <c r="B47" s="32"/>
      <c r="C47" s="376"/>
      <c r="D47" s="290"/>
      <c r="E47" s="377"/>
      <c r="F47" s="290"/>
      <c r="G47" s="290"/>
      <c r="H47" s="290"/>
      <c r="I47" s="355"/>
      <c r="J47" s="170"/>
      <c r="K47" s="170"/>
      <c r="L47" s="170"/>
      <c r="M47" s="170"/>
      <c r="N47" s="170"/>
      <c r="O47" s="170"/>
      <c r="P47" s="170"/>
      <c r="Q47" s="170"/>
      <c r="R47" s="238"/>
    </row>
    <row r="48" spans="2:28" ht="23.25" customHeight="1" x14ac:dyDescent="0.2">
      <c r="B48" s="32"/>
      <c r="C48" s="373"/>
      <c r="D48" s="374"/>
      <c r="E48" s="374"/>
      <c r="F48" s="374"/>
      <c r="G48" s="374"/>
      <c r="H48" s="374"/>
      <c r="I48" s="375"/>
      <c r="J48" s="170"/>
      <c r="K48" s="170"/>
      <c r="L48" s="170"/>
      <c r="M48" s="202"/>
      <c r="N48" s="170"/>
      <c r="O48" s="170"/>
      <c r="P48" s="170"/>
      <c r="Q48" s="170"/>
      <c r="R48" s="238"/>
    </row>
    <row r="49" spans="2:18" ht="13.5" customHeight="1" x14ac:dyDescent="0.2">
      <c r="B49" s="32"/>
      <c r="C49" s="373"/>
      <c r="D49" s="374"/>
      <c r="E49" s="374"/>
      <c r="F49" s="374"/>
      <c r="G49" s="374"/>
      <c r="H49" s="374"/>
      <c r="I49" s="375"/>
      <c r="J49" s="170"/>
      <c r="K49" s="170"/>
      <c r="L49" s="170"/>
      <c r="M49" s="202"/>
      <c r="N49" s="170"/>
      <c r="O49" s="170"/>
      <c r="P49" s="170"/>
      <c r="Q49" s="170"/>
      <c r="R49" s="238"/>
    </row>
    <row r="50" spans="2:18" x14ac:dyDescent="0.2">
      <c r="C50" s="378"/>
      <c r="D50" s="170"/>
      <c r="E50" s="170"/>
      <c r="F50" s="170"/>
      <c r="G50" s="170"/>
      <c r="H50" s="170"/>
      <c r="I50" s="202"/>
      <c r="J50" s="170"/>
      <c r="K50" s="170"/>
      <c r="L50" s="170"/>
      <c r="M50" s="170"/>
      <c r="N50" s="170"/>
      <c r="O50" s="170"/>
      <c r="P50" s="170"/>
      <c r="Q50" s="170"/>
      <c r="R50" s="238"/>
    </row>
    <row r="51" spans="2:18" x14ac:dyDescent="0.2">
      <c r="C51" s="378"/>
      <c r="D51" s="170"/>
      <c r="E51" s="170"/>
      <c r="F51" s="170"/>
      <c r="G51" s="170"/>
      <c r="H51" s="170"/>
      <c r="I51" s="202"/>
      <c r="J51" s="170"/>
      <c r="K51" s="170"/>
      <c r="L51" s="170"/>
      <c r="M51" s="170"/>
      <c r="N51" s="170"/>
      <c r="O51" s="170"/>
      <c r="P51" s="170"/>
      <c r="Q51" s="170"/>
      <c r="R51" s="238"/>
    </row>
    <row r="52" spans="2:18" x14ac:dyDescent="0.2">
      <c r="C52" s="378"/>
      <c r="D52" s="170"/>
      <c r="E52" s="170"/>
      <c r="F52" s="170"/>
      <c r="G52" s="170"/>
      <c r="H52" s="170"/>
      <c r="I52" s="202"/>
      <c r="J52" s="170"/>
      <c r="K52" s="170"/>
      <c r="L52" s="170"/>
      <c r="M52" s="170"/>
      <c r="N52" s="170"/>
      <c r="O52" s="170"/>
      <c r="P52" s="170"/>
      <c r="Q52" s="170"/>
      <c r="R52" s="238"/>
    </row>
    <row r="53" spans="2:18" x14ac:dyDescent="0.2">
      <c r="C53" s="378"/>
      <c r="D53" s="170"/>
      <c r="E53" s="170"/>
      <c r="F53" s="170"/>
      <c r="G53" s="170"/>
      <c r="H53" s="170"/>
      <c r="I53" s="202"/>
      <c r="J53" s="170"/>
      <c r="K53" s="170"/>
      <c r="L53" s="170"/>
      <c r="M53" s="170"/>
      <c r="N53" s="170"/>
      <c r="O53" s="170"/>
      <c r="P53" s="170"/>
      <c r="Q53" s="170"/>
      <c r="R53" s="238"/>
    </row>
    <row r="54" spans="2:18" x14ac:dyDescent="0.2">
      <c r="C54" s="378"/>
      <c r="D54" s="170"/>
      <c r="E54" s="170"/>
      <c r="F54" s="170"/>
      <c r="G54" s="170"/>
      <c r="H54" s="170"/>
      <c r="I54" s="202"/>
      <c r="J54" s="170"/>
      <c r="K54" s="170"/>
      <c r="L54" s="170"/>
      <c r="M54" s="170"/>
      <c r="N54" s="170"/>
      <c r="O54" s="170"/>
      <c r="P54" s="170"/>
      <c r="Q54" s="170"/>
      <c r="R54" s="238"/>
    </row>
    <row r="55" spans="2:18" x14ac:dyDescent="0.2">
      <c r="C55" s="378"/>
      <c r="D55" s="170"/>
      <c r="E55" s="170"/>
      <c r="F55" s="170"/>
      <c r="G55" s="170"/>
      <c r="H55" s="170"/>
      <c r="I55" s="202"/>
      <c r="J55" s="170"/>
      <c r="K55" s="170"/>
      <c r="L55" s="170"/>
      <c r="M55" s="170"/>
      <c r="N55" s="170"/>
      <c r="O55" s="170"/>
      <c r="P55" s="170"/>
      <c r="Q55" s="170"/>
      <c r="R55" s="238"/>
    </row>
    <row r="56" spans="2:18" x14ac:dyDescent="0.2">
      <c r="C56" s="378"/>
      <c r="D56" s="170"/>
      <c r="E56" s="170"/>
      <c r="F56" s="170"/>
      <c r="G56" s="170"/>
      <c r="H56" s="170"/>
      <c r="I56" s="202"/>
      <c r="J56" s="170"/>
      <c r="K56" s="170"/>
      <c r="L56" s="170"/>
      <c r="M56" s="170"/>
      <c r="N56" s="170"/>
      <c r="O56" s="170"/>
      <c r="P56" s="170"/>
      <c r="Q56" s="170"/>
      <c r="R56" s="238"/>
    </row>
    <row r="57" spans="2:18" x14ac:dyDescent="0.2">
      <c r="C57" s="378"/>
      <c r="D57" s="170"/>
      <c r="E57" s="170"/>
      <c r="F57" s="170"/>
      <c r="G57" s="170"/>
      <c r="H57" s="170"/>
      <c r="I57" s="202"/>
      <c r="J57" s="170"/>
      <c r="K57" s="170"/>
      <c r="L57" s="170"/>
      <c r="M57" s="170"/>
      <c r="N57" s="170"/>
      <c r="O57" s="170"/>
      <c r="P57" s="170"/>
      <c r="Q57" s="170"/>
      <c r="R57" s="238"/>
    </row>
    <row r="58" spans="2:18" x14ac:dyDescent="0.2">
      <c r="C58" s="378"/>
      <c r="D58" s="170"/>
      <c r="E58" s="170"/>
      <c r="F58" s="170"/>
      <c r="G58" s="170"/>
      <c r="H58" s="170"/>
      <c r="I58" s="202"/>
      <c r="J58" s="170"/>
      <c r="K58" s="170"/>
      <c r="L58" s="170"/>
      <c r="M58" s="170"/>
      <c r="N58" s="170"/>
      <c r="O58" s="170"/>
      <c r="P58" s="170"/>
      <c r="Q58" s="170"/>
      <c r="R58" s="238"/>
    </row>
    <row r="59" spans="2:18" x14ac:dyDescent="0.2">
      <c r="C59" s="237"/>
      <c r="D59" s="170"/>
      <c r="E59" s="170"/>
      <c r="F59" s="170"/>
      <c r="G59" s="170"/>
      <c r="H59" s="170"/>
      <c r="I59" s="202"/>
      <c r="J59" s="170"/>
      <c r="K59" s="170"/>
      <c r="L59" s="170"/>
      <c r="M59" s="170"/>
      <c r="N59" s="170"/>
      <c r="O59" s="170"/>
      <c r="P59" s="170"/>
      <c r="Q59" s="170"/>
      <c r="R59" s="238"/>
    </row>
    <row r="60" spans="2:18" ht="13.5" thickBot="1" x14ac:dyDescent="0.25">
      <c r="C60" s="239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1"/>
    </row>
    <row r="97" spans="9:12" x14ac:dyDescent="0.2">
      <c r="I97" s="4"/>
      <c r="K97" s="73"/>
      <c r="L97" s="73"/>
    </row>
    <row r="98" spans="9:12" x14ac:dyDescent="0.2">
      <c r="I98" s="4"/>
      <c r="K98" s="73"/>
      <c r="L98" s="73"/>
    </row>
    <row r="99" spans="9:12" x14ac:dyDescent="0.2">
      <c r="I99" s="4"/>
      <c r="K99" s="73"/>
      <c r="L99" s="73"/>
    </row>
    <row r="100" spans="9:12" x14ac:dyDescent="0.2">
      <c r="I100" s="4"/>
      <c r="K100" s="73"/>
      <c r="L100" s="73"/>
    </row>
    <row r="101" spans="9:12" x14ac:dyDescent="0.2">
      <c r="I101" s="4"/>
      <c r="K101" s="73"/>
      <c r="L101" s="73"/>
    </row>
    <row r="102" spans="9:12" x14ac:dyDescent="0.2">
      <c r="I102" s="4"/>
      <c r="K102" s="73"/>
      <c r="L102" s="73"/>
    </row>
    <row r="103" spans="9:12" x14ac:dyDescent="0.2">
      <c r="I103" s="4"/>
      <c r="K103" s="73"/>
      <c r="L103" s="73"/>
    </row>
    <row r="104" spans="9:12" x14ac:dyDescent="0.2">
      <c r="I104" s="4"/>
      <c r="K104" s="73"/>
      <c r="L104" s="73"/>
    </row>
    <row r="105" spans="9:12" x14ac:dyDescent="0.2">
      <c r="I105" s="4"/>
      <c r="K105" s="73"/>
      <c r="L105" s="73"/>
    </row>
    <row r="106" spans="9:12" x14ac:dyDescent="0.2">
      <c r="I106" s="4"/>
      <c r="K106" s="73"/>
      <c r="L106" s="73"/>
    </row>
    <row r="107" spans="9:12" x14ac:dyDescent="0.2">
      <c r="I107" s="4"/>
      <c r="K107" s="73"/>
      <c r="L107" s="73"/>
    </row>
    <row r="108" spans="9:12" x14ac:dyDescent="0.2">
      <c r="I108" s="4"/>
      <c r="K108" s="73"/>
      <c r="L108" s="73"/>
    </row>
    <row r="109" spans="9:12" x14ac:dyDescent="0.2">
      <c r="I109" s="4"/>
      <c r="K109" s="73"/>
      <c r="L109" s="73"/>
    </row>
    <row r="110" spans="9:12" x14ac:dyDescent="0.2">
      <c r="I110" s="4"/>
      <c r="K110" s="73"/>
      <c r="L110" s="73"/>
    </row>
    <row r="111" spans="9:12" x14ac:dyDescent="0.2">
      <c r="I111" s="4"/>
      <c r="K111" s="73"/>
      <c r="L111" s="73"/>
    </row>
    <row r="112" spans="9:12" x14ac:dyDescent="0.2">
      <c r="I112" s="4"/>
      <c r="K112" s="73"/>
      <c r="L112" s="73"/>
    </row>
    <row r="113" spans="9:12" x14ac:dyDescent="0.2">
      <c r="I113" s="55"/>
      <c r="K113" s="73"/>
      <c r="L113" s="73"/>
    </row>
    <row r="114" spans="9:12" x14ac:dyDescent="0.2">
      <c r="I114" s="55"/>
      <c r="L114" s="73"/>
    </row>
    <row r="115" spans="9:12" x14ac:dyDescent="0.2">
      <c r="L115" s="73"/>
    </row>
    <row r="116" spans="9:12" x14ac:dyDescent="0.2">
      <c r="L116" s="73"/>
    </row>
    <row r="117" spans="9:12" x14ac:dyDescent="0.2">
      <c r="L117" s="73"/>
    </row>
  </sheetData>
  <sheetProtection selectLockedCells="1" selectUnlockedCells="1"/>
  <mergeCells count="34">
    <mergeCell ref="N16:Q16"/>
    <mergeCell ref="N17:Q17"/>
    <mergeCell ref="N18:Q18"/>
    <mergeCell ref="N19:Q19"/>
    <mergeCell ref="N20:Q20"/>
    <mergeCell ref="N21:Q21"/>
    <mergeCell ref="C38:H38"/>
    <mergeCell ref="C43:H43"/>
    <mergeCell ref="C45:I45"/>
    <mergeCell ref="C46:I46"/>
    <mergeCell ref="K28:Q28"/>
    <mergeCell ref="C28:I28"/>
    <mergeCell ref="C40:H40"/>
    <mergeCell ref="C41:H41"/>
    <mergeCell ref="C42:H42"/>
    <mergeCell ref="C19:I19"/>
    <mergeCell ref="C20:H20"/>
    <mergeCell ref="C21:H21"/>
    <mergeCell ref="K16:M16"/>
    <mergeCell ref="K17:M17"/>
    <mergeCell ref="K18:M18"/>
    <mergeCell ref="K19:M19"/>
    <mergeCell ref="K20:M20"/>
    <mergeCell ref="K21:M21"/>
    <mergeCell ref="C2:Q2"/>
    <mergeCell ref="C3:Q3"/>
    <mergeCell ref="E15:F15"/>
    <mergeCell ref="G5:M5"/>
    <mergeCell ref="G6:L6"/>
    <mergeCell ref="N9:P9"/>
    <mergeCell ref="C14:Q14"/>
    <mergeCell ref="C9:M9"/>
    <mergeCell ref="C11:M11"/>
    <mergeCell ref="C12:N13"/>
  </mergeCells>
  <phoneticPr fontId="20" type="noConversion"/>
  <printOptions horizontalCentered="1"/>
  <pageMargins left="0.59027777777777779" right="0.19652777777777777" top="0.19652777777777777" bottom="0.19652777777777777" header="0.51180555555555551" footer="0.51180555555555551"/>
  <pageSetup paperSize="9" scale="70" firstPageNumber="0" orientation="landscape" r:id="rId1"/>
  <headerFooter alignWithMargins="0"/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H39"/>
  <sheetViews>
    <sheetView workbookViewId="0">
      <selection activeCell="I38" sqref="I38"/>
    </sheetView>
  </sheetViews>
  <sheetFormatPr baseColWidth="10" defaultColWidth="11.42578125" defaultRowHeight="12.75" x14ac:dyDescent="0.2"/>
  <cols>
    <col min="1" max="1" width="4.5703125" style="4" customWidth="1"/>
    <col min="2" max="2" width="13.85546875" style="4" customWidth="1"/>
    <col min="3" max="3" width="28.7109375" style="4" customWidth="1"/>
    <col min="4" max="6" width="14.28515625" style="4" customWidth="1"/>
    <col min="7" max="7" width="21.140625" style="4" customWidth="1"/>
    <col min="8" max="8" width="33.28515625" style="4" customWidth="1"/>
    <col min="9" max="16384" width="11.42578125" style="4"/>
  </cols>
  <sheetData>
    <row r="2" spans="2:8" ht="21" customHeight="1" x14ac:dyDescent="0.2">
      <c r="B2" s="162"/>
      <c r="C2" s="162"/>
      <c r="D2" s="162"/>
      <c r="E2" s="162"/>
      <c r="F2" s="162"/>
      <c r="G2" s="162"/>
      <c r="H2" s="162"/>
    </row>
    <row r="3" spans="2:8" x14ac:dyDescent="0.2">
      <c r="B3" s="163" t="s">
        <v>158</v>
      </c>
      <c r="C3" s="535" t="s">
        <v>159</v>
      </c>
      <c r="D3" s="535"/>
      <c r="E3" s="535"/>
      <c r="F3" s="535"/>
      <c r="G3" s="535"/>
      <c r="H3" s="535"/>
    </row>
    <row r="4" spans="2:8" x14ac:dyDescent="0.2">
      <c r="C4" s="535"/>
      <c r="D4" s="535"/>
      <c r="E4" s="535"/>
      <c r="F4" s="535"/>
      <c r="G4" s="535"/>
      <c r="H4" s="535"/>
    </row>
    <row r="5" spans="2:8" ht="12.75" customHeight="1" x14ac:dyDescent="0.2"/>
    <row r="7" spans="2:8" x14ac:dyDescent="0.2">
      <c r="B7" s="163" t="s">
        <v>160</v>
      </c>
    </row>
    <row r="9" spans="2:8" ht="15.75" x14ac:dyDescent="0.25">
      <c r="B9" s="537" t="s">
        <v>161</v>
      </c>
      <c r="C9" s="537"/>
      <c r="D9" s="537"/>
      <c r="E9" s="537"/>
      <c r="F9" s="537"/>
      <c r="G9" s="537"/>
      <c r="H9" s="537"/>
    </row>
    <row r="11" spans="2:8" s="6" customFormat="1" ht="24.75" customHeight="1" x14ac:dyDescent="0.2">
      <c r="B11" s="5" t="s">
        <v>162</v>
      </c>
      <c r="C11" s="5" t="s">
        <v>163</v>
      </c>
      <c r="D11" s="5" t="s">
        <v>164</v>
      </c>
      <c r="E11" s="5" t="s">
        <v>165</v>
      </c>
      <c r="F11" s="5" t="s">
        <v>166</v>
      </c>
      <c r="G11" s="5" t="s">
        <v>167</v>
      </c>
      <c r="H11" s="5" t="s">
        <v>168</v>
      </c>
    </row>
    <row r="12" spans="2:8" x14ac:dyDescent="0.2">
      <c r="B12" s="7"/>
      <c r="C12" s="8"/>
      <c r="D12" s="8"/>
      <c r="E12" s="8"/>
      <c r="F12" s="8"/>
      <c r="G12" s="9"/>
      <c r="H12" s="8"/>
    </row>
    <row r="13" spans="2:8" x14ac:dyDescent="0.2">
      <c r="B13" s="10"/>
      <c r="C13" s="11"/>
      <c r="D13" s="11"/>
      <c r="E13" s="11"/>
      <c r="F13" s="11"/>
      <c r="G13" s="10"/>
      <c r="H13" s="11"/>
    </row>
    <row r="14" spans="2:8" x14ac:dyDescent="0.2">
      <c r="B14" s="10"/>
      <c r="C14" s="11"/>
      <c r="D14" s="11"/>
      <c r="E14" s="11"/>
      <c r="F14" s="11"/>
      <c r="G14" s="10"/>
      <c r="H14" s="11"/>
    </row>
    <row r="15" spans="2:8" x14ac:dyDescent="0.2">
      <c r="B15" s="10"/>
      <c r="C15" s="11"/>
      <c r="D15" s="11"/>
      <c r="E15" s="11"/>
      <c r="F15" s="11"/>
      <c r="G15" s="10"/>
      <c r="H15" s="11"/>
    </row>
    <row r="16" spans="2:8" x14ac:dyDescent="0.2">
      <c r="B16" s="10"/>
      <c r="C16" s="11"/>
      <c r="D16" s="11"/>
      <c r="E16" s="11"/>
      <c r="F16" s="11"/>
      <c r="G16" s="10"/>
      <c r="H16" s="11"/>
    </row>
    <row r="17" spans="2:8" x14ac:dyDescent="0.2">
      <c r="B17" s="10"/>
      <c r="C17" s="11"/>
      <c r="D17" s="11"/>
      <c r="E17" s="11"/>
      <c r="F17" s="11"/>
      <c r="G17" s="10"/>
      <c r="H17" s="11"/>
    </row>
    <row r="18" spans="2:8" x14ac:dyDescent="0.2">
      <c r="B18" s="10"/>
      <c r="C18" s="11"/>
      <c r="D18" s="11"/>
      <c r="E18" s="11"/>
      <c r="F18" s="11"/>
      <c r="G18" s="10"/>
      <c r="H18" s="11"/>
    </row>
    <row r="19" spans="2:8" x14ac:dyDescent="0.2">
      <c r="B19" s="10"/>
      <c r="C19" s="11"/>
      <c r="D19" s="11"/>
      <c r="E19" s="11"/>
      <c r="F19" s="11"/>
      <c r="G19" s="10"/>
      <c r="H19" s="11"/>
    </row>
    <row r="20" spans="2:8" x14ac:dyDescent="0.2">
      <c r="B20" s="10"/>
      <c r="C20" s="11"/>
      <c r="D20" s="11"/>
      <c r="E20" s="11"/>
      <c r="F20" s="11"/>
      <c r="G20" s="10"/>
      <c r="H20" s="11"/>
    </row>
    <row r="21" spans="2:8" x14ac:dyDescent="0.2">
      <c r="B21" s="10"/>
      <c r="C21" s="11"/>
      <c r="D21" s="11"/>
      <c r="E21" s="11"/>
      <c r="F21" s="11"/>
      <c r="G21" s="10"/>
      <c r="H21" s="11"/>
    </row>
    <row r="22" spans="2:8" x14ac:dyDescent="0.2">
      <c r="B22" s="10"/>
      <c r="C22" s="11"/>
      <c r="D22" s="11"/>
      <c r="E22" s="11"/>
      <c r="F22" s="11"/>
      <c r="G22" s="10"/>
      <c r="H22" s="11"/>
    </row>
    <row r="23" spans="2:8" x14ac:dyDescent="0.2">
      <c r="B23" s="10"/>
      <c r="C23" s="11"/>
      <c r="D23" s="11"/>
      <c r="E23" s="11"/>
      <c r="F23" s="11"/>
      <c r="G23" s="10"/>
      <c r="H23" s="11"/>
    </row>
    <row r="24" spans="2:8" x14ac:dyDescent="0.2">
      <c r="B24" s="12"/>
      <c r="C24" s="11"/>
      <c r="D24" s="11"/>
      <c r="E24" s="11"/>
      <c r="F24" s="11"/>
      <c r="G24" s="10"/>
      <c r="H24" s="11"/>
    </row>
    <row r="25" spans="2:8" x14ac:dyDescent="0.2">
      <c r="B25" s="10"/>
      <c r="C25" s="11"/>
      <c r="D25" s="11"/>
      <c r="E25" s="11"/>
      <c r="F25" s="11"/>
      <c r="G25" s="10"/>
      <c r="H25" s="11"/>
    </row>
    <row r="26" spans="2:8" x14ac:dyDescent="0.2">
      <c r="B26" s="10"/>
      <c r="C26" s="11"/>
      <c r="D26" s="11"/>
      <c r="E26" s="11"/>
      <c r="F26" s="11"/>
      <c r="G26" s="10"/>
      <c r="H26" s="11"/>
    </row>
    <row r="27" spans="2:8" x14ac:dyDescent="0.2">
      <c r="B27" s="10"/>
      <c r="C27" s="11"/>
      <c r="D27" s="11"/>
      <c r="E27" s="11"/>
      <c r="F27" s="11"/>
      <c r="G27" s="10"/>
      <c r="H27" s="11"/>
    </row>
    <row r="28" spans="2:8" x14ac:dyDescent="0.2">
      <c r="B28" s="10"/>
      <c r="C28" s="11"/>
      <c r="D28" s="11"/>
      <c r="E28" s="11"/>
      <c r="F28" s="11"/>
      <c r="G28" s="10"/>
      <c r="H28" s="11"/>
    </row>
    <row r="29" spans="2:8" x14ac:dyDescent="0.2">
      <c r="B29" s="10"/>
      <c r="C29" s="11"/>
      <c r="D29" s="11"/>
      <c r="E29" s="11"/>
      <c r="F29" s="11"/>
      <c r="G29" s="10"/>
      <c r="H29" s="11"/>
    </row>
    <row r="30" spans="2:8" x14ac:dyDescent="0.2">
      <c r="B30" s="13"/>
      <c r="C30" s="14"/>
      <c r="D30" s="14"/>
      <c r="E30" s="14"/>
      <c r="F30" s="11"/>
      <c r="G30" s="10"/>
      <c r="H30" s="14"/>
    </row>
    <row r="31" spans="2:8" x14ac:dyDescent="0.2">
      <c r="B31" s="13"/>
      <c r="C31" s="14"/>
      <c r="D31" s="14"/>
      <c r="E31" s="14"/>
      <c r="F31" s="11"/>
      <c r="G31" s="10"/>
      <c r="H31" s="14"/>
    </row>
    <row r="32" spans="2:8" x14ac:dyDescent="0.2">
      <c r="B32" s="15"/>
      <c r="C32" s="16"/>
      <c r="D32" s="16"/>
      <c r="E32" s="16"/>
      <c r="F32" s="16"/>
      <c r="G32" s="16"/>
      <c r="H32" s="16"/>
    </row>
    <row r="33" spans="2:7" x14ac:dyDescent="0.2">
      <c r="B33" s="17"/>
    </row>
    <row r="34" spans="2:7" x14ac:dyDescent="0.2">
      <c r="B34" s="17"/>
    </row>
    <row r="35" spans="2:7" x14ac:dyDescent="0.2">
      <c r="B35" s="17"/>
    </row>
    <row r="36" spans="2:7" x14ac:dyDescent="0.2">
      <c r="B36" s="17"/>
    </row>
    <row r="37" spans="2:7" x14ac:dyDescent="0.2">
      <c r="B37" s="17"/>
      <c r="C37" s="536"/>
      <c r="D37" s="536"/>
    </row>
    <row r="38" spans="2:7" x14ac:dyDescent="0.2">
      <c r="C38" s="538" t="s">
        <v>97</v>
      </c>
      <c r="D38" s="538"/>
      <c r="F38" s="538" t="s">
        <v>169</v>
      </c>
      <c r="G38" s="538"/>
    </row>
    <row r="39" spans="2:7" x14ac:dyDescent="0.2">
      <c r="C39" s="536"/>
      <c r="D39" s="536"/>
    </row>
  </sheetData>
  <sheetProtection selectLockedCells="1" selectUnlockedCells="1"/>
  <mergeCells count="7">
    <mergeCell ref="C3:H3"/>
    <mergeCell ref="C4:H4"/>
    <mergeCell ref="C39:D39"/>
    <mergeCell ref="B9:H9"/>
    <mergeCell ref="C37:D37"/>
    <mergeCell ref="C38:D38"/>
    <mergeCell ref="F38:G38"/>
  </mergeCells>
  <phoneticPr fontId="20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85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64"/>
  <sheetViews>
    <sheetView zoomScale="75" zoomScaleNormal="75" zoomScaleSheetLayoutView="85" workbookViewId="0">
      <selection activeCell="S29" sqref="S29"/>
    </sheetView>
  </sheetViews>
  <sheetFormatPr baseColWidth="10" defaultColWidth="9.140625" defaultRowHeight="12.75" x14ac:dyDescent="0.2"/>
  <cols>
    <col min="1" max="1" width="2.28515625" customWidth="1"/>
    <col min="2" max="3" width="6.7109375" customWidth="1"/>
    <col min="4" max="4" width="47.7109375" customWidth="1"/>
    <col min="5" max="5" width="6.5703125" customWidth="1"/>
    <col min="6" max="6" width="14.42578125" customWidth="1"/>
    <col min="7" max="7" width="15.7109375" customWidth="1"/>
    <col min="8" max="8" width="18.140625" customWidth="1"/>
    <col min="9" max="9" width="5.140625" customWidth="1"/>
    <col min="10" max="11" width="14.85546875" customWidth="1"/>
    <col min="12" max="13" width="16.5703125" customWidth="1"/>
    <col min="14" max="14" width="11.7109375" customWidth="1"/>
    <col min="15" max="15" width="16.7109375" customWidth="1"/>
    <col min="16" max="16" width="11.7109375" customWidth="1"/>
    <col min="17" max="17" width="16.7109375" customWidth="1"/>
    <col min="18" max="18" width="12.42578125" customWidth="1"/>
    <col min="19" max="21" width="13.42578125" customWidth="1"/>
    <col min="22" max="256" width="11.42578125" customWidth="1"/>
  </cols>
  <sheetData>
    <row r="1" spans="2:21" x14ac:dyDescent="0.2">
      <c r="B1" s="170"/>
      <c r="C1" s="194"/>
      <c r="D1" s="194"/>
      <c r="E1" s="194"/>
      <c r="F1" s="179"/>
      <c r="G1" s="179"/>
      <c r="H1" s="179"/>
      <c r="I1" s="201"/>
      <c r="J1" s="201"/>
      <c r="K1" s="201"/>
      <c r="L1" s="201"/>
      <c r="M1" s="201"/>
      <c r="N1" s="201"/>
      <c r="O1" s="179"/>
      <c r="P1" s="179"/>
      <c r="Q1" s="179"/>
      <c r="R1" s="170"/>
      <c r="U1" s="35"/>
    </row>
    <row r="2" spans="2:21" ht="18" x14ac:dyDescent="0.25">
      <c r="B2" s="465" t="s">
        <v>15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U2" s="35"/>
    </row>
    <row r="3" spans="2:21" ht="15.75" x14ac:dyDescent="0.25">
      <c r="B3" s="170"/>
      <c r="C3" s="19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170"/>
      <c r="U3" s="35"/>
    </row>
    <row r="4" spans="2:21" ht="23.25" customHeight="1" x14ac:dyDescent="0.25">
      <c r="B4" s="551" t="s">
        <v>170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76"/>
      <c r="T4" s="76"/>
      <c r="U4" s="76"/>
    </row>
    <row r="5" spans="2:21" ht="27.75" customHeight="1" x14ac:dyDescent="0.2">
      <c r="B5" s="549" t="s">
        <v>171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U5" s="35"/>
    </row>
    <row r="6" spans="2:21" ht="15" x14ac:dyDescent="0.25">
      <c r="B6" s="170"/>
      <c r="C6" s="194"/>
      <c r="D6" s="462" t="s">
        <v>19</v>
      </c>
      <c r="E6" s="462"/>
      <c r="F6" s="462"/>
      <c r="G6" s="462"/>
      <c r="H6" s="462"/>
      <c r="I6" s="179"/>
      <c r="J6" s="539" t="s">
        <v>20</v>
      </c>
      <c r="K6" s="539"/>
      <c r="L6" s="539"/>
      <c r="M6" s="179"/>
      <c r="N6" s="179"/>
      <c r="O6" s="539" t="s">
        <v>22</v>
      </c>
      <c r="P6" s="539"/>
      <c r="Q6" s="539"/>
      <c r="R6" s="539"/>
      <c r="U6" s="35"/>
    </row>
    <row r="7" spans="2:21" x14ac:dyDescent="0.2">
      <c r="B7" s="170"/>
      <c r="C7" s="194"/>
      <c r="D7" s="194"/>
      <c r="E7" s="194"/>
      <c r="F7" s="179"/>
      <c r="G7" s="179"/>
      <c r="H7" s="179"/>
      <c r="I7" s="179"/>
      <c r="J7" s="179"/>
      <c r="K7" s="170"/>
      <c r="L7" s="179"/>
      <c r="M7" s="179"/>
      <c r="N7" s="179"/>
      <c r="O7" s="179"/>
      <c r="P7" s="179"/>
      <c r="Q7" s="170"/>
      <c r="R7" s="170"/>
      <c r="U7" s="35"/>
    </row>
    <row r="8" spans="2:21" x14ac:dyDescent="0.2">
      <c r="B8" s="170"/>
      <c r="C8" s="194"/>
      <c r="D8" s="539" t="s">
        <v>49</v>
      </c>
      <c r="E8" s="539"/>
      <c r="F8" s="539"/>
      <c r="G8" s="179"/>
      <c r="H8" s="179"/>
      <c r="I8" s="179"/>
      <c r="J8" s="539" t="s">
        <v>172</v>
      </c>
      <c r="K8" s="539"/>
      <c r="L8" s="539"/>
      <c r="M8" s="539"/>
      <c r="N8" s="539"/>
      <c r="O8" s="539"/>
      <c r="P8" s="179"/>
      <c r="Q8" s="170"/>
      <c r="R8" s="170"/>
      <c r="U8" s="35"/>
    </row>
    <row r="9" spans="2:21" x14ac:dyDescent="0.2">
      <c r="B9" s="170"/>
      <c r="C9" s="194"/>
      <c r="D9" s="550"/>
      <c r="E9" s="550"/>
      <c r="F9" s="550"/>
      <c r="G9" s="179"/>
      <c r="H9" s="179"/>
      <c r="I9" s="179"/>
      <c r="J9" s="245"/>
      <c r="K9" s="170"/>
      <c r="L9" s="179"/>
      <c r="M9" s="179"/>
      <c r="N9" s="179"/>
      <c r="O9" s="245"/>
      <c r="P9" s="179"/>
      <c r="Q9" s="170"/>
      <c r="R9" s="170"/>
      <c r="U9" s="35"/>
    </row>
    <row r="10" spans="2:21" x14ac:dyDescent="0.2">
      <c r="B10" s="170"/>
      <c r="C10" s="194"/>
      <c r="D10" s="245"/>
      <c r="E10" s="194"/>
      <c r="F10" s="179"/>
      <c r="G10" s="179"/>
      <c r="H10" s="179"/>
      <c r="I10" s="179"/>
      <c r="J10" s="179"/>
      <c r="K10" s="170"/>
      <c r="L10" s="179"/>
      <c r="M10" s="179"/>
      <c r="N10" s="179"/>
      <c r="O10" s="179"/>
      <c r="P10" s="179"/>
      <c r="Q10" s="170"/>
      <c r="R10" s="170"/>
      <c r="U10" s="35"/>
    </row>
    <row r="11" spans="2:21" x14ac:dyDescent="0.2">
      <c r="B11" s="170"/>
      <c r="C11" s="194"/>
      <c r="D11" s="190" t="s">
        <v>24</v>
      </c>
      <c r="E11" s="194"/>
      <c r="F11" s="179"/>
      <c r="G11" s="179"/>
      <c r="H11" s="179"/>
      <c r="I11" s="179"/>
      <c r="J11" s="245" t="s">
        <v>173</v>
      </c>
      <c r="K11" s="170"/>
      <c r="L11" s="179"/>
      <c r="M11" s="179"/>
      <c r="N11" s="179"/>
      <c r="O11" s="245" t="s">
        <v>51</v>
      </c>
      <c r="P11" s="179"/>
      <c r="Q11" s="170"/>
      <c r="R11" s="170"/>
      <c r="U11" s="35"/>
    </row>
    <row r="12" spans="2:21" x14ac:dyDescent="0.2">
      <c r="B12" s="170"/>
      <c r="C12" s="194"/>
      <c r="D12" s="194"/>
      <c r="E12" s="194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0"/>
      <c r="U12" s="35"/>
    </row>
    <row r="13" spans="2:21" ht="5.25" customHeight="1" thickBot="1" x14ac:dyDescent="0.25">
      <c r="B13" s="77"/>
      <c r="C13" s="77"/>
      <c r="D13" t="s">
        <v>113</v>
      </c>
      <c r="H13" s="78"/>
    </row>
    <row r="14" spans="2:21" ht="23.25" customHeight="1" thickTop="1" thickBot="1" x14ac:dyDescent="0.25">
      <c r="B14" s="544"/>
      <c r="C14" s="544"/>
      <c r="D14" s="544"/>
      <c r="E14" s="544"/>
      <c r="F14" s="544"/>
      <c r="G14" s="544"/>
      <c r="H14" s="544"/>
      <c r="I14" s="545"/>
      <c r="J14" s="546" t="s">
        <v>174</v>
      </c>
      <c r="K14" s="547"/>
      <c r="L14" s="547"/>
      <c r="M14" s="547"/>
      <c r="N14" s="547"/>
      <c r="O14" s="547"/>
      <c r="P14" s="547"/>
      <c r="Q14" s="547"/>
      <c r="R14" s="548"/>
      <c r="S14" s="80"/>
      <c r="T14" s="80"/>
      <c r="U14" s="80"/>
    </row>
    <row r="15" spans="2:21" ht="23.25" customHeight="1" thickBot="1" x14ac:dyDescent="0.25">
      <c r="B15" s="540" t="s">
        <v>175</v>
      </c>
      <c r="C15" s="552" t="s">
        <v>176</v>
      </c>
      <c r="D15" s="81" t="s">
        <v>177</v>
      </c>
      <c r="E15" s="542" t="s">
        <v>178</v>
      </c>
      <c r="F15" s="542"/>
      <c r="G15" s="542"/>
      <c r="H15" s="542"/>
      <c r="I15" s="545"/>
      <c r="J15" s="553" t="s">
        <v>179</v>
      </c>
      <c r="K15" s="553"/>
      <c r="L15" s="553"/>
      <c r="M15" s="541" t="s">
        <v>180</v>
      </c>
      <c r="N15" s="541"/>
      <c r="O15" s="541" t="s">
        <v>67</v>
      </c>
      <c r="P15" s="541"/>
      <c r="Q15" s="541" t="s">
        <v>181</v>
      </c>
      <c r="R15" s="541"/>
      <c r="S15" s="82"/>
      <c r="T15" s="82"/>
      <c r="U15" s="82"/>
    </row>
    <row r="16" spans="2:21" ht="37.5" customHeight="1" thickBot="1" x14ac:dyDescent="0.25">
      <c r="B16" s="540"/>
      <c r="C16" s="552"/>
      <c r="D16" s="83"/>
      <c r="E16" s="84" t="s">
        <v>33</v>
      </c>
      <c r="F16" s="84" t="s">
        <v>179</v>
      </c>
      <c r="G16" s="85" t="s">
        <v>182</v>
      </c>
      <c r="H16" s="85" t="s">
        <v>183</v>
      </c>
      <c r="I16" s="79"/>
      <c r="J16" s="86" t="s">
        <v>180</v>
      </c>
      <c r="K16" s="84" t="s">
        <v>67</v>
      </c>
      <c r="L16" s="87" t="s">
        <v>181</v>
      </c>
      <c r="M16" s="168" t="s">
        <v>84</v>
      </c>
      <c r="N16" s="169" t="s">
        <v>42</v>
      </c>
      <c r="O16" s="168" t="s">
        <v>84</v>
      </c>
      <c r="P16" s="169" t="s">
        <v>42</v>
      </c>
      <c r="Q16" s="168" t="s">
        <v>84</v>
      </c>
      <c r="R16" s="169" t="s">
        <v>42</v>
      </c>
      <c r="S16" s="82"/>
      <c r="T16" s="82"/>
      <c r="U16" s="82"/>
    </row>
    <row r="17" spans="1:21" ht="13.5" thickBot="1" x14ac:dyDescent="0.25">
      <c r="B17" s="88"/>
      <c r="C17" s="88"/>
      <c r="D17" s="82"/>
      <c r="E17" s="82"/>
      <c r="F17" s="82"/>
      <c r="G17" s="82"/>
      <c r="H17" s="89"/>
      <c r="I17" s="7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s="35" customFormat="1" ht="16.5" x14ac:dyDescent="0.3">
      <c r="B18" s="91"/>
      <c r="C18" s="92"/>
      <c r="D18" s="93"/>
      <c r="E18" s="94"/>
      <c r="F18" s="95"/>
      <c r="G18" s="96"/>
      <c r="H18" s="97"/>
      <c r="I18" s="98"/>
      <c r="J18" s="99"/>
      <c r="K18" s="100"/>
      <c r="L18" s="101"/>
      <c r="M18" s="102"/>
      <c r="N18" s="103"/>
      <c r="O18" s="102"/>
      <c r="P18" s="104"/>
      <c r="Q18" s="105"/>
      <c r="R18" s="104"/>
      <c r="S18" s="106"/>
      <c r="T18" s="106"/>
      <c r="U18" s="106"/>
    </row>
    <row r="19" spans="1:21" s="35" customFormat="1" ht="16.5" x14ac:dyDescent="0.3">
      <c r="B19" s="107"/>
      <c r="C19" s="108"/>
      <c r="D19" s="109"/>
      <c r="E19" s="110"/>
      <c r="F19" s="111"/>
      <c r="G19" s="112"/>
      <c r="H19" s="113"/>
      <c r="I19" s="98"/>
      <c r="J19" s="114"/>
      <c r="K19" s="115"/>
      <c r="L19" s="116"/>
      <c r="M19" s="117"/>
      <c r="N19" s="118"/>
      <c r="O19" s="117"/>
      <c r="P19" s="119"/>
      <c r="Q19" s="120"/>
      <c r="R19" s="119"/>
      <c r="S19" s="106"/>
      <c r="T19" s="106"/>
      <c r="U19" s="106"/>
    </row>
    <row r="20" spans="1:21" s="35" customFormat="1" ht="16.5" x14ac:dyDescent="0.3">
      <c r="B20" s="107"/>
      <c r="C20" s="121"/>
      <c r="D20" s="109"/>
      <c r="E20" s="110"/>
      <c r="F20" s="111"/>
      <c r="G20" s="112"/>
      <c r="H20" s="113"/>
      <c r="I20" s="98"/>
      <c r="J20" s="114"/>
      <c r="K20" s="115"/>
      <c r="L20" s="116"/>
      <c r="M20" s="117"/>
      <c r="N20" s="118"/>
      <c r="O20" s="117"/>
      <c r="P20" s="119"/>
      <c r="Q20" s="120"/>
      <c r="R20" s="119"/>
      <c r="S20" s="106"/>
      <c r="T20" s="106"/>
      <c r="U20" s="106"/>
    </row>
    <row r="21" spans="1:21" s="35" customFormat="1" ht="16.5" x14ac:dyDescent="0.3">
      <c r="B21" s="107"/>
      <c r="C21" s="121"/>
      <c r="D21" s="109"/>
      <c r="E21" s="110"/>
      <c r="F21" s="111"/>
      <c r="G21" s="112"/>
      <c r="H21" s="113"/>
      <c r="I21" s="98"/>
      <c r="J21" s="114"/>
      <c r="K21" s="115"/>
      <c r="L21" s="116"/>
      <c r="M21" s="117"/>
      <c r="N21" s="118"/>
      <c r="O21" s="117"/>
      <c r="P21" s="119"/>
      <c r="Q21" s="120"/>
      <c r="R21" s="119"/>
      <c r="S21" s="106"/>
      <c r="T21" s="106"/>
      <c r="U21" s="106"/>
    </row>
    <row r="22" spans="1:21" s="35" customFormat="1" ht="16.5" x14ac:dyDescent="0.3">
      <c r="B22" s="107"/>
      <c r="C22" s="121"/>
      <c r="D22" s="109"/>
      <c r="E22" s="110"/>
      <c r="F22" s="111"/>
      <c r="G22" s="112"/>
      <c r="H22" s="113"/>
      <c r="I22" s="98"/>
      <c r="J22" s="114"/>
      <c r="K22" s="115"/>
      <c r="L22" s="116"/>
      <c r="M22" s="117"/>
      <c r="N22" s="118"/>
      <c r="O22" s="117"/>
      <c r="P22" s="119"/>
      <c r="Q22" s="120"/>
      <c r="R22" s="119"/>
      <c r="S22" s="106"/>
      <c r="T22" s="106"/>
      <c r="U22" s="106"/>
    </row>
    <row r="23" spans="1:21" s="35" customFormat="1" ht="16.5" x14ac:dyDescent="0.3">
      <c r="B23" s="107"/>
      <c r="C23" s="121"/>
      <c r="D23" s="109"/>
      <c r="E23" s="110"/>
      <c r="F23" s="111"/>
      <c r="G23" s="112"/>
      <c r="H23" s="113"/>
      <c r="I23" s="98"/>
      <c r="J23" s="114"/>
      <c r="K23" s="115"/>
      <c r="L23" s="116"/>
      <c r="M23" s="117"/>
      <c r="N23" s="118"/>
      <c r="O23" s="117"/>
      <c r="P23" s="119"/>
      <c r="Q23" s="120"/>
      <c r="R23" s="119"/>
      <c r="S23" s="106"/>
      <c r="T23" s="106"/>
      <c r="U23" s="106"/>
    </row>
    <row r="24" spans="1:21" s="35" customFormat="1" ht="16.5" x14ac:dyDescent="0.3">
      <c r="B24" s="107"/>
      <c r="C24" s="121"/>
      <c r="D24" s="109"/>
      <c r="E24" s="110"/>
      <c r="F24" s="111"/>
      <c r="G24" s="112"/>
      <c r="H24" s="113"/>
      <c r="I24" s="98"/>
      <c r="J24" s="114"/>
      <c r="K24" s="115"/>
      <c r="L24" s="116"/>
      <c r="M24" s="117"/>
      <c r="N24" s="118"/>
      <c r="O24" s="117"/>
      <c r="P24" s="119"/>
      <c r="Q24" s="120"/>
      <c r="R24" s="119"/>
      <c r="S24" s="106"/>
      <c r="T24" s="106"/>
      <c r="U24" s="106"/>
    </row>
    <row r="25" spans="1:21" s="35" customFormat="1" ht="16.5" x14ac:dyDescent="0.3">
      <c r="B25" s="107"/>
      <c r="C25" s="121"/>
      <c r="D25" s="109"/>
      <c r="E25" s="110"/>
      <c r="F25" s="111"/>
      <c r="G25" s="112"/>
      <c r="H25" s="113"/>
      <c r="I25" s="98"/>
      <c r="J25" s="114"/>
      <c r="K25" s="115"/>
      <c r="L25" s="116"/>
      <c r="M25" s="117"/>
      <c r="N25" s="118"/>
      <c r="O25" s="117"/>
      <c r="P25" s="119"/>
      <c r="Q25" s="120"/>
      <c r="R25" s="119"/>
      <c r="S25" s="106"/>
      <c r="T25" s="106"/>
      <c r="U25" s="106"/>
    </row>
    <row r="26" spans="1:21" s="35" customFormat="1" ht="16.5" x14ac:dyDescent="0.2">
      <c r="B26" s="122"/>
      <c r="C26" s="123"/>
      <c r="D26" s="124"/>
      <c r="E26" s="125"/>
      <c r="F26" s="125"/>
      <c r="G26" s="126"/>
      <c r="H26" s="127"/>
      <c r="I26" s="128"/>
      <c r="J26" s="129"/>
      <c r="K26" s="130"/>
      <c r="L26" s="131"/>
      <c r="M26" s="132"/>
      <c r="N26" s="131"/>
      <c r="O26" s="129"/>
      <c r="P26" s="127"/>
      <c r="Q26" s="133"/>
      <c r="R26" s="127"/>
      <c r="S26" s="55"/>
      <c r="T26" s="55"/>
      <c r="U26" s="55"/>
    </row>
    <row r="27" spans="1:21" x14ac:dyDescent="0.2">
      <c r="A27" s="170"/>
      <c r="B27" s="170"/>
      <c r="C27" s="170"/>
      <c r="D27" s="170"/>
      <c r="E27" s="439"/>
      <c r="F27" s="439"/>
      <c r="G27" s="439"/>
      <c r="H27" s="440"/>
      <c r="I27" s="441"/>
      <c r="J27" s="211"/>
      <c r="K27" s="211"/>
      <c r="L27" s="211"/>
      <c r="M27" s="211"/>
      <c r="N27" s="211"/>
      <c r="O27" s="211"/>
      <c r="P27" s="211"/>
      <c r="Q27" s="211"/>
      <c r="R27" s="211"/>
      <c r="S27" s="55"/>
      <c r="T27" s="55"/>
      <c r="U27" s="55"/>
    </row>
    <row r="28" spans="1:21" ht="13.5" thickBot="1" x14ac:dyDescent="0.25">
      <c r="A28" s="170"/>
      <c r="B28" s="442"/>
      <c r="C28" s="442"/>
      <c r="D28" s="439"/>
      <c r="E28" s="439"/>
      <c r="F28" s="439"/>
      <c r="G28" s="439"/>
      <c r="H28" s="443"/>
      <c r="I28" s="441"/>
      <c r="J28" s="444"/>
      <c r="K28" s="211"/>
      <c r="L28" s="211"/>
      <c r="M28" s="211"/>
      <c r="N28" s="433"/>
      <c r="O28" s="433"/>
      <c r="P28" s="433"/>
      <c r="Q28" s="433"/>
      <c r="R28" s="433"/>
      <c r="S28" s="106"/>
      <c r="T28" s="106"/>
      <c r="U28" s="106"/>
    </row>
    <row r="29" spans="1:21" ht="27" customHeight="1" thickTop="1" thickBot="1" x14ac:dyDescent="0.25">
      <c r="B29" s="165" t="s">
        <v>184</v>
      </c>
      <c r="C29" s="166"/>
      <c r="D29" s="164"/>
      <c r="E29" s="164"/>
      <c r="F29" s="164"/>
      <c r="G29" s="167"/>
      <c r="H29" s="147">
        <f>+SUM(H18:H25)</f>
        <v>0</v>
      </c>
      <c r="I29" s="134"/>
      <c r="J29" s="543"/>
      <c r="K29" s="543"/>
      <c r="L29" s="543"/>
      <c r="M29" s="148">
        <f t="shared" ref="M29:R29" si="0">+SUM(M18:M25)</f>
        <v>0</v>
      </c>
      <c r="N29" s="135">
        <f t="shared" si="0"/>
        <v>0</v>
      </c>
      <c r="O29" s="148">
        <f t="shared" si="0"/>
        <v>0</v>
      </c>
      <c r="P29" s="135">
        <f t="shared" si="0"/>
        <v>0</v>
      </c>
      <c r="Q29" s="148">
        <f t="shared" si="0"/>
        <v>0</v>
      </c>
      <c r="R29" s="135">
        <f t="shared" si="0"/>
        <v>0</v>
      </c>
      <c r="S29" s="136"/>
      <c r="T29" s="136"/>
      <c r="U29" s="136"/>
    </row>
    <row r="30" spans="1:21" ht="15" x14ac:dyDescent="0.25">
      <c r="A30" s="170"/>
      <c r="B30" s="426"/>
      <c r="C30" s="426"/>
      <c r="D30" s="426"/>
      <c r="E30" s="426"/>
      <c r="F30" s="426"/>
      <c r="G30" s="426"/>
      <c r="H30" s="437"/>
      <c r="I30" s="427"/>
      <c r="J30" s="438"/>
      <c r="K30" s="231"/>
      <c r="L30" s="231"/>
      <c r="M30" s="231"/>
      <c r="N30" s="170"/>
      <c r="O30" s="170"/>
      <c r="P30" s="170"/>
      <c r="Q30" s="231"/>
      <c r="R30" s="231"/>
      <c r="S30" s="98"/>
      <c r="T30" s="98"/>
      <c r="U30" s="98"/>
    </row>
    <row r="31" spans="1:21" ht="15" x14ac:dyDescent="0.25">
      <c r="A31" s="170"/>
      <c r="B31" s="425" t="s">
        <v>185</v>
      </c>
      <c r="C31" s="426"/>
      <c r="D31" s="426"/>
      <c r="E31" s="426"/>
      <c r="F31" s="426"/>
      <c r="G31" s="426"/>
      <c r="H31" s="231"/>
      <c r="I31" s="427"/>
      <c r="J31" s="190"/>
      <c r="K31" s="170"/>
      <c r="L31" s="170"/>
      <c r="M31" s="170"/>
      <c r="N31" s="170"/>
      <c r="O31" s="170"/>
      <c r="P31" s="170"/>
      <c r="Q31" s="170"/>
      <c r="R31" s="170"/>
    </row>
    <row r="32" spans="1:21" ht="16.5" x14ac:dyDescent="0.3">
      <c r="A32" s="170"/>
      <c r="B32" s="170"/>
      <c r="C32" s="428"/>
      <c r="D32" s="429"/>
      <c r="E32" s="429"/>
      <c r="F32" s="429"/>
      <c r="G32" s="429"/>
      <c r="H32" s="430"/>
      <c r="I32" s="431"/>
      <c r="J32" s="432"/>
      <c r="K32" s="231"/>
      <c r="L32" s="314"/>
      <c r="M32" s="433"/>
      <c r="N32" s="231"/>
      <c r="O32" s="170"/>
      <c r="P32" s="170"/>
      <c r="Q32" s="170"/>
      <c r="R32" s="170"/>
      <c r="S32" s="98"/>
      <c r="T32" s="98"/>
      <c r="U32" s="98"/>
    </row>
    <row r="33" spans="1:18" x14ac:dyDescent="0.2">
      <c r="A33" s="170"/>
      <c r="B33" s="170"/>
      <c r="C33" s="170"/>
      <c r="D33" s="170"/>
      <c r="E33" s="170"/>
      <c r="F33" s="170"/>
      <c r="G33" s="170"/>
      <c r="H33" s="430"/>
      <c r="I33" s="170"/>
      <c r="J33" s="434"/>
      <c r="K33" s="170"/>
      <c r="L33" s="314"/>
      <c r="M33" s="433"/>
      <c r="N33" s="170"/>
      <c r="O33" s="170"/>
      <c r="P33" s="170"/>
      <c r="Q33" s="170"/>
      <c r="R33" s="170"/>
    </row>
    <row r="34" spans="1:18" x14ac:dyDescent="0.2">
      <c r="A34" s="170"/>
      <c r="B34" s="170"/>
      <c r="C34" s="170"/>
      <c r="D34" s="170"/>
      <c r="E34" s="170"/>
      <c r="F34" s="170"/>
      <c r="G34" s="170"/>
      <c r="H34" s="430"/>
      <c r="I34" s="170"/>
      <c r="J34" s="170"/>
      <c r="K34" s="171"/>
      <c r="L34" s="435"/>
      <c r="M34" s="433"/>
      <c r="N34" s="170"/>
      <c r="O34" s="170"/>
      <c r="P34" s="170"/>
      <c r="Q34" s="170"/>
      <c r="R34" s="170"/>
    </row>
    <row r="35" spans="1:18" x14ac:dyDescent="0.2">
      <c r="A35" s="170"/>
      <c r="B35" s="170"/>
      <c r="C35" s="170"/>
      <c r="D35" s="170"/>
      <c r="E35" s="170"/>
      <c r="F35" s="170"/>
      <c r="G35" s="170"/>
      <c r="H35" s="43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x14ac:dyDescent="0.2">
      <c r="A36" s="170"/>
      <c r="B36" s="170"/>
      <c r="C36" s="170"/>
      <c r="D36" s="170"/>
      <c r="E36" s="170"/>
      <c r="F36" s="170"/>
      <c r="G36" s="170"/>
      <c r="H36" s="430"/>
      <c r="I36" s="436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x14ac:dyDescent="0.2">
      <c r="A37" s="170"/>
      <c r="B37" s="170"/>
      <c r="C37" s="170"/>
      <c r="D37" s="170"/>
      <c r="E37" s="170"/>
      <c r="F37" s="170"/>
      <c r="G37" s="170"/>
      <c r="H37" s="43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1:18" ht="16.5" customHeight="1" x14ac:dyDescent="0.2">
      <c r="A38" s="170"/>
      <c r="B38" s="170"/>
      <c r="C38" s="170"/>
      <c r="D38" s="170"/>
      <c r="E38" s="170"/>
      <c r="F38" s="170"/>
      <c r="G38" s="170"/>
      <c r="H38" s="430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spans="1:18" ht="16.5" customHeight="1" x14ac:dyDescent="0.2">
      <c r="A39" s="170"/>
      <c r="B39" s="170"/>
      <c r="C39" s="231"/>
      <c r="D39" s="170"/>
      <c r="E39" s="170"/>
      <c r="F39" s="231"/>
      <c r="G39" s="170"/>
      <c r="H39" s="430"/>
      <c r="I39" s="170"/>
      <c r="J39" s="231"/>
      <c r="K39" s="170"/>
      <c r="L39" s="170"/>
      <c r="M39" s="170"/>
      <c r="N39" s="170"/>
      <c r="O39" s="170"/>
      <c r="P39" s="170"/>
      <c r="Q39" s="170"/>
      <c r="R39" s="170"/>
    </row>
    <row r="40" spans="1:18" ht="16.5" customHeight="1" x14ac:dyDescent="0.2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1:18" x14ac:dyDescent="0.2">
      <c r="A41" s="170"/>
      <c r="B41" s="170"/>
      <c r="C41" s="170"/>
      <c r="D41" s="170"/>
      <c r="E41" s="170"/>
      <c r="F41" s="170"/>
      <c r="G41" s="170"/>
      <c r="H41" s="170"/>
      <c r="I41" s="170"/>
      <c r="J41" s="231"/>
      <c r="K41" s="170"/>
      <c r="L41" s="170"/>
      <c r="M41" s="170"/>
      <c r="N41" s="170"/>
      <c r="O41" s="170"/>
      <c r="P41" s="170"/>
      <c r="Q41" s="170"/>
      <c r="R41" s="170"/>
    </row>
    <row r="43" spans="1:18" x14ac:dyDescent="0.2">
      <c r="J43" s="98"/>
    </row>
    <row r="45" spans="1:18" x14ac:dyDescent="0.2">
      <c r="J45" s="98"/>
    </row>
    <row r="47" spans="1:18" x14ac:dyDescent="0.2">
      <c r="J47" s="98"/>
    </row>
    <row r="51" spans="10:21" x14ac:dyDescent="0.2"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6" spans="10:21" x14ac:dyDescent="0.2">
      <c r="L56" s="43"/>
      <c r="M56" s="43"/>
      <c r="N56" s="43"/>
    </row>
    <row r="57" spans="10:21" x14ac:dyDescent="0.2">
      <c r="K57" s="137"/>
      <c r="L57" s="138"/>
      <c r="M57" s="4"/>
      <c r="N57" s="4"/>
    </row>
    <row r="58" spans="10:21" x14ac:dyDescent="0.2">
      <c r="K58" s="137"/>
      <c r="L58" s="138"/>
      <c r="M58" s="4"/>
      <c r="N58" s="4"/>
    </row>
    <row r="59" spans="10:21" x14ac:dyDescent="0.2">
      <c r="K59" s="137"/>
      <c r="L59" s="138"/>
      <c r="M59" s="4"/>
      <c r="N59" s="4"/>
    </row>
    <row r="60" spans="10:21" x14ac:dyDescent="0.2">
      <c r="K60" s="137"/>
      <c r="L60" s="138"/>
      <c r="M60" s="4"/>
      <c r="N60" s="4"/>
    </row>
    <row r="61" spans="10:21" x14ac:dyDescent="0.2">
      <c r="K61" s="137"/>
      <c r="L61" s="138"/>
      <c r="M61" s="4"/>
      <c r="N61" s="4"/>
    </row>
    <row r="62" spans="10:21" x14ac:dyDescent="0.2">
      <c r="K62" s="137"/>
      <c r="L62" s="138"/>
      <c r="M62" s="4"/>
      <c r="N62" s="4"/>
    </row>
    <row r="63" spans="10:21" x14ac:dyDescent="0.2">
      <c r="K63" s="137"/>
      <c r="L63" s="138"/>
      <c r="M63" s="4"/>
      <c r="N63" s="4"/>
    </row>
    <row r="64" spans="10:21" x14ac:dyDescent="0.2">
      <c r="K64" s="137"/>
      <c r="L64" s="138"/>
      <c r="M64" s="4"/>
      <c r="N64" s="4"/>
    </row>
  </sheetData>
  <sheetProtection selectLockedCells="1" selectUnlockedCells="1"/>
  <mergeCells count="21">
    <mergeCell ref="J29:L29"/>
    <mergeCell ref="O15:P15"/>
    <mergeCell ref="B2:R2"/>
    <mergeCell ref="D3:Q3"/>
    <mergeCell ref="B14:H14"/>
    <mergeCell ref="I14:I15"/>
    <mergeCell ref="J14:R14"/>
    <mergeCell ref="B5:R5"/>
    <mergeCell ref="D8:F8"/>
    <mergeCell ref="D9:F9"/>
    <mergeCell ref="B4:R4"/>
    <mergeCell ref="C15:C16"/>
    <mergeCell ref="J8:O8"/>
    <mergeCell ref="J15:L15"/>
    <mergeCell ref="M15:N15"/>
    <mergeCell ref="J6:L6"/>
    <mergeCell ref="B15:B16"/>
    <mergeCell ref="Q15:R15"/>
    <mergeCell ref="E15:H15"/>
    <mergeCell ref="O6:R6"/>
    <mergeCell ref="D6:H6"/>
  </mergeCells>
  <phoneticPr fontId="20" type="noConversion"/>
  <printOptions horizontalCentered="1" verticalCentered="1"/>
  <pageMargins left="0.27986111111111112" right="0.57013888888888886" top="0.39374999999999999" bottom="0.72986111111111107" header="0.51180555555555551" footer="0.51180555555555551"/>
  <pageSetup paperSize="9" scale="55" firstPageNumber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BA111"/>
  <sheetViews>
    <sheetView view="pageBreakPreview" zoomScale="65" zoomScaleNormal="75" zoomScaleSheetLayoutView="65" workbookViewId="0">
      <selection activeCell="V33" sqref="V33"/>
    </sheetView>
  </sheetViews>
  <sheetFormatPr baseColWidth="10" defaultColWidth="9.140625" defaultRowHeight="12.75" x14ac:dyDescent="0.2"/>
  <cols>
    <col min="1" max="1" width="2.42578125" customWidth="1"/>
    <col min="2" max="2" width="2.28515625" customWidth="1"/>
    <col min="3" max="3" width="6.42578125" customWidth="1"/>
    <col min="4" max="4" width="13.85546875" customWidth="1"/>
    <col min="5" max="5" width="14.28515625" style="4" customWidth="1"/>
    <col min="6" max="6" width="14.140625" customWidth="1"/>
    <col min="7" max="7" width="15.28515625" customWidth="1"/>
    <col min="8" max="8" width="10.42578125" customWidth="1"/>
    <col min="9" max="9" width="10.7109375" customWidth="1"/>
    <col min="10" max="12" width="13.85546875" customWidth="1"/>
    <col min="13" max="13" width="11.5703125" customWidth="1"/>
    <col min="14" max="14" width="12.42578125" customWidth="1"/>
    <col min="15" max="15" width="3.140625" customWidth="1"/>
    <col min="16" max="16" width="2.7109375" customWidth="1"/>
    <col min="17" max="18" width="11.42578125" customWidth="1"/>
    <col min="19" max="20" width="16.140625" customWidth="1"/>
    <col min="21" max="22" width="11.42578125" customWidth="1"/>
    <col min="23" max="24" width="16.140625" customWidth="1"/>
    <col min="25" max="25" width="10.85546875" customWidth="1"/>
    <col min="26" max="256" width="11.42578125" customWidth="1"/>
  </cols>
  <sheetData>
    <row r="1" spans="2:16" x14ac:dyDescent="0.2">
      <c r="C1" s="170"/>
      <c r="D1" s="170"/>
      <c r="E1" s="171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6" ht="33" customHeight="1" x14ac:dyDescent="0.25">
      <c r="B2" s="31"/>
      <c r="C2" s="172"/>
      <c r="D2" s="172"/>
      <c r="E2" s="554" t="s">
        <v>15</v>
      </c>
      <c r="F2" s="554"/>
      <c r="G2" s="554"/>
      <c r="H2" s="554"/>
      <c r="I2" s="554"/>
      <c r="J2" s="554"/>
      <c r="K2" s="554"/>
      <c r="L2" s="554"/>
      <c r="M2" s="554"/>
      <c r="N2" s="554"/>
      <c r="O2" s="173"/>
      <c r="P2" s="170"/>
    </row>
    <row r="3" spans="2:16" ht="15.75" x14ac:dyDescent="0.25">
      <c r="B3" s="24"/>
      <c r="C3" s="170"/>
      <c r="D3" s="170"/>
      <c r="E3" s="174"/>
      <c r="F3" s="174"/>
      <c r="G3" s="174"/>
      <c r="H3" s="174"/>
      <c r="I3" s="174"/>
      <c r="J3" s="174"/>
      <c r="K3" s="175"/>
      <c r="L3" s="175"/>
      <c r="M3" s="175"/>
      <c r="N3" s="175"/>
      <c r="O3" s="176"/>
      <c r="P3" s="170"/>
    </row>
    <row r="4" spans="2:16" ht="15.75" x14ac:dyDescent="0.25">
      <c r="B4" s="24"/>
      <c r="C4" s="170"/>
      <c r="D4" s="170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176"/>
      <c r="P4" s="170"/>
    </row>
    <row r="5" spans="2:16" ht="15.75" x14ac:dyDescent="0.25">
      <c r="B5" s="24"/>
      <c r="C5" s="170"/>
      <c r="D5" s="170"/>
      <c r="E5" s="178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70"/>
    </row>
    <row r="6" spans="2:16" x14ac:dyDescent="0.2">
      <c r="B6" s="24"/>
      <c r="C6" s="170"/>
      <c r="D6" s="170"/>
      <c r="E6" s="171"/>
      <c r="F6" s="170"/>
      <c r="G6" s="170"/>
      <c r="H6" s="170"/>
      <c r="I6" s="170"/>
      <c r="J6" s="170"/>
      <c r="K6" s="170"/>
      <c r="L6" s="170"/>
      <c r="M6" s="170"/>
      <c r="N6" s="170"/>
      <c r="O6" s="180"/>
      <c r="P6" s="170"/>
    </row>
    <row r="7" spans="2:16" ht="26.25" customHeight="1" x14ac:dyDescent="0.2">
      <c r="B7" s="24"/>
      <c r="C7" s="558" t="s">
        <v>186</v>
      </c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180"/>
      <c r="P7" s="170"/>
    </row>
    <row r="8" spans="2:16" s="139" customFormat="1" ht="11.25" x14ac:dyDescent="0.2">
      <c r="B8" s="34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83"/>
    </row>
    <row r="9" spans="2:16" ht="15.75" x14ac:dyDescent="0.25">
      <c r="B9" s="24"/>
      <c r="C9" s="184"/>
      <c r="D9" s="184"/>
      <c r="E9" s="184"/>
      <c r="F9" s="170"/>
      <c r="G9" s="185"/>
      <c r="H9" s="186"/>
      <c r="I9" s="187" t="s">
        <v>187</v>
      </c>
      <c r="J9" s="188"/>
      <c r="K9" s="189" t="s">
        <v>188</v>
      </c>
      <c r="L9" s="185"/>
      <c r="M9" s="184"/>
      <c r="N9" s="184"/>
      <c r="O9" s="180"/>
      <c r="P9" s="170"/>
    </row>
    <row r="10" spans="2:16" x14ac:dyDescent="0.2">
      <c r="B10" s="24"/>
      <c r="C10" s="190"/>
      <c r="D10" s="170"/>
      <c r="E10" s="171"/>
      <c r="F10" s="170"/>
      <c r="G10" s="170"/>
      <c r="H10" s="170"/>
      <c r="I10" s="170"/>
      <c r="J10" s="170"/>
      <c r="K10" s="170"/>
      <c r="L10" s="170"/>
      <c r="M10" s="170"/>
      <c r="N10" s="170"/>
      <c r="O10" s="180"/>
      <c r="P10" s="170"/>
    </row>
    <row r="11" spans="2:16" ht="15.75" x14ac:dyDescent="0.25">
      <c r="B11" s="24"/>
      <c r="C11" s="190"/>
      <c r="D11" s="170"/>
      <c r="E11" s="171"/>
      <c r="F11" s="191" t="str">
        <f>+'Resumen en UVIS'!C9</f>
        <v>PROYECTO: AMBA Parques Metropolitanos</v>
      </c>
      <c r="G11" s="170"/>
      <c r="H11" s="170"/>
      <c r="I11" s="170"/>
      <c r="J11" s="170"/>
      <c r="K11" s="170"/>
      <c r="L11" s="170"/>
      <c r="M11" s="170"/>
      <c r="N11" s="170"/>
      <c r="O11" s="180"/>
      <c r="P11" s="170"/>
    </row>
    <row r="12" spans="2:16" x14ac:dyDescent="0.2">
      <c r="B12" s="24"/>
      <c r="C12" s="190"/>
      <c r="D12" s="170"/>
      <c r="E12" s="171"/>
      <c r="F12" s="170"/>
      <c r="G12" s="170"/>
      <c r="H12" s="170"/>
      <c r="I12" s="170"/>
      <c r="J12" s="170"/>
      <c r="K12" s="170"/>
      <c r="L12" s="170"/>
      <c r="M12" s="170"/>
      <c r="N12" s="170"/>
      <c r="O12" s="180"/>
      <c r="P12" s="170"/>
    </row>
    <row r="13" spans="2:16" ht="15.75" x14ac:dyDescent="0.25">
      <c r="B13" s="24"/>
      <c r="C13" s="192"/>
      <c r="D13" s="177"/>
      <c r="E13" s="192"/>
      <c r="F13" s="191" t="s">
        <v>189</v>
      </c>
      <c r="G13" s="177"/>
      <c r="H13" s="177"/>
      <c r="I13" s="177"/>
      <c r="J13" s="177"/>
      <c r="K13" s="177"/>
      <c r="L13" s="177"/>
      <c r="M13" s="177"/>
      <c r="N13" s="171"/>
      <c r="O13" s="180"/>
      <c r="P13" s="170"/>
    </row>
    <row r="14" spans="2:16" ht="15.75" x14ac:dyDescent="0.25">
      <c r="B14" s="24"/>
      <c r="C14" s="192"/>
      <c r="D14" s="177"/>
      <c r="E14" s="192"/>
      <c r="F14" s="191"/>
      <c r="G14" s="177"/>
      <c r="H14" s="177"/>
      <c r="I14" s="177"/>
      <c r="J14" s="177"/>
      <c r="K14" s="177"/>
      <c r="L14" s="177"/>
      <c r="M14" s="177"/>
      <c r="N14" s="171"/>
      <c r="O14" s="180"/>
      <c r="P14" s="170"/>
    </row>
    <row r="15" spans="2:16" ht="15.75" x14ac:dyDescent="0.25">
      <c r="B15" s="24"/>
      <c r="C15" s="192"/>
      <c r="D15" s="177"/>
      <c r="E15" s="192"/>
      <c r="F15" s="191"/>
      <c r="G15" s="177"/>
      <c r="H15" s="177"/>
      <c r="I15" s="177"/>
      <c r="J15" s="177"/>
      <c r="K15" s="177"/>
      <c r="L15" s="177"/>
      <c r="M15" s="177"/>
      <c r="N15" s="171"/>
      <c r="O15" s="180"/>
      <c r="P15" s="170"/>
    </row>
    <row r="16" spans="2:16" ht="15.75" x14ac:dyDescent="0.25">
      <c r="B16" s="24"/>
      <c r="C16" s="192"/>
      <c r="D16" s="177"/>
      <c r="E16" s="192"/>
      <c r="F16" s="193" t="s">
        <v>100</v>
      </c>
      <c r="G16" s="177"/>
      <c r="H16" s="177"/>
      <c r="I16" s="177"/>
      <c r="J16" s="177"/>
      <c r="K16" s="177"/>
      <c r="L16" s="177"/>
      <c r="M16" s="177"/>
      <c r="N16" s="171"/>
      <c r="O16" s="180"/>
      <c r="P16" s="170"/>
    </row>
    <row r="17" spans="2:53" x14ac:dyDescent="0.2">
      <c r="B17" s="24"/>
      <c r="C17" s="170"/>
      <c r="D17" s="170"/>
      <c r="E17" s="179"/>
      <c r="F17" s="170"/>
      <c r="G17" s="170"/>
      <c r="H17" s="170"/>
      <c r="I17" s="170"/>
      <c r="J17" s="170"/>
      <c r="K17" s="170"/>
      <c r="L17" s="170"/>
      <c r="M17" s="170"/>
      <c r="N17" s="170"/>
      <c r="O17" s="180"/>
      <c r="P17" s="170"/>
    </row>
    <row r="18" spans="2:53" ht="12.75" customHeight="1" x14ac:dyDescent="0.2">
      <c r="B18" s="24"/>
      <c r="C18" s="559" t="s">
        <v>190</v>
      </c>
      <c r="D18" s="559"/>
      <c r="E18" s="559" t="s">
        <v>191</v>
      </c>
      <c r="F18" s="560" t="s">
        <v>192</v>
      </c>
      <c r="G18" s="560" t="s">
        <v>193</v>
      </c>
      <c r="H18" s="560" t="s">
        <v>194</v>
      </c>
      <c r="I18" s="194"/>
      <c r="J18" s="170"/>
      <c r="K18" s="170"/>
      <c r="L18" s="170"/>
      <c r="M18" s="195" t="s">
        <v>195</v>
      </c>
      <c r="N18" s="196" t="s">
        <v>196</v>
      </c>
      <c r="O18" s="180"/>
      <c r="P18" s="170"/>
    </row>
    <row r="19" spans="2:53" x14ac:dyDescent="0.2">
      <c r="B19" s="24"/>
      <c r="C19" s="559"/>
      <c r="D19" s="559"/>
      <c r="E19" s="559"/>
      <c r="F19" s="560"/>
      <c r="G19" s="560"/>
      <c r="H19" s="560"/>
      <c r="I19" s="170"/>
      <c r="J19" s="170"/>
      <c r="K19" s="170"/>
      <c r="L19" s="170"/>
      <c r="M19" s="195" t="s">
        <v>197</v>
      </c>
      <c r="N19" s="196" t="s">
        <v>198</v>
      </c>
      <c r="O19" s="180"/>
      <c r="P19" s="170"/>
    </row>
    <row r="20" spans="2:53" x14ac:dyDescent="0.2">
      <c r="B20" s="24"/>
      <c r="C20" s="559"/>
      <c r="D20" s="559"/>
      <c r="E20" s="197"/>
      <c r="F20" s="198">
        <f>+'Resumen en UVIS'!I32</f>
        <v>0</v>
      </c>
      <c r="G20" s="198">
        <f>+'Resumen en UVIS'!I30</f>
        <v>0</v>
      </c>
      <c r="H20" s="199" t="e">
        <f>+G20/E20</f>
        <v>#DIV/0!</v>
      </c>
      <c r="I20" s="200"/>
      <c r="J20" s="170"/>
      <c r="K20" s="170"/>
      <c r="L20" s="170"/>
      <c r="M20" s="170"/>
      <c r="N20" s="201"/>
      <c r="O20" s="180"/>
      <c r="P20" s="170"/>
    </row>
    <row r="21" spans="2:53" x14ac:dyDescent="0.2">
      <c r="B21" s="24"/>
      <c r="C21" s="170"/>
      <c r="D21" s="170"/>
      <c r="E21" s="202"/>
      <c r="F21" s="200"/>
      <c r="G21" s="202"/>
      <c r="H21" s="200"/>
      <c r="I21" s="200"/>
      <c r="J21" s="170"/>
      <c r="K21" s="170"/>
      <c r="L21" s="170"/>
      <c r="M21" s="170"/>
      <c r="N21" s="201"/>
      <c r="O21" s="180"/>
      <c r="P21" s="170"/>
    </row>
    <row r="22" spans="2:53" x14ac:dyDescent="0.2">
      <c r="B22" s="24"/>
      <c r="C22" s="170"/>
      <c r="D22" s="170"/>
      <c r="E22" s="202"/>
      <c r="F22" s="202"/>
      <c r="G22" s="202"/>
      <c r="H22" s="170"/>
      <c r="I22" s="170"/>
      <c r="J22" s="170"/>
      <c r="K22" s="170"/>
      <c r="L22" s="170"/>
      <c r="M22" s="170"/>
      <c r="N22" s="170"/>
      <c r="O22" s="180"/>
      <c r="P22" s="170"/>
    </row>
    <row r="23" spans="2:53" x14ac:dyDescent="0.2">
      <c r="B23" s="24"/>
      <c r="C23" s="170"/>
      <c r="D23" s="556" t="s">
        <v>199</v>
      </c>
      <c r="E23" s="556"/>
      <c r="F23" s="556"/>
      <c r="G23" s="556"/>
      <c r="H23" s="556"/>
      <c r="I23" s="556"/>
      <c r="J23" s="557" t="s">
        <v>200</v>
      </c>
      <c r="K23" s="557"/>
      <c r="L23" s="557"/>
      <c r="M23" s="557"/>
      <c r="N23" s="557"/>
      <c r="O23" s="203"/>
      <c r="P23" s="194"/>
    </row>
    <row r="24" spans="2:53" ht="38.25" x14ac:dyDescent="0.2">
      <c r="B24" s="24"/>
      <c r="C24" s="204" t="s">
        <v>201</v>
      </c>
      <c r="D24" s="205" t="s">
        <v>202</v>
      </c>
      <c r="E24" s="206" t="s">
        <v>203</v>
      </c>
      <c r="F24" s="207" t="s">
        <v>204</v>
      </c>
      <c r="G24" s="206" t="s">
        <v>205</v>
      </c>
      <c r="H24" s="205" t="s">
        <v>206</v>
      </c>
      <c r="I24" s="208" t="s">
        <v>207</v>
      </c>
      <c r="J24" s="206" t="s">
        <v>203</v>
      </c>
      <c r="K24" s="207" t="s">
        <v>204</v>
      </c>
      <c r="L24" s="206" t="s">
        <v>208</v>
      </c>
      <c r="M24" s="205" t="s">
        <v>206</v>
      </c>
      <c r="N24" s="205" t="s">
        <v>207</v>
      </c>
      <c r="O24" s="203"/>
      <c r="P24" s="194"/>
    </row>
    <row r="25" spans="2:53" x14ac:dyDescent="0.2">
      <c r="B25" s="24"/>
      <c r="C25" s="209"/>
      <c r="D25" s="209"/>
      <c r="E25" s="210"/>
      <c r="F25" s="211"/>
      <c r="G25" s="170"/>
      <c r="H25" s="194"/>
      <c r="I25" s="212"/>
      <c r="J25" s="194"/>
      <c r="K25" s="194"/>
      <c r="L25" s="194"/>
      <c r="M25" s="213"/>
      <c r="N25" s="213"/>
      <c r="O25" s="203"/>
      <c r="P25" s="194"/>
    </row>
    <row r="26" spans="2:53" x14ac:dyDescent="0.2">
      <c r="B26" s="24"/>
      <c r="C26" s="214">
        <v>0</v>
      </c>
      <c r="D26" s="215"/>
      <c r="E26" s="198"/>
      <c r="F26" s="198">
        <f>+'Acopio - Desacopio'!H29</f>
        <v>0</v>
      </c>
      <c r="G26" s="216">
        <f>+F26</f>
        <v>0</v>
      </c>
      <c r="H26" s="199">
        <v>0</v>
      </c>
      <c r="I26" s="199">
        <f>+H26</f>
        <v>0</v>
      </c>
      <c r="J26" s="202"/>
      <c r="K26" s="202"/>
      <c r="L26" s="216">
        <v>0</v>
      </c>
      <c r="M26" s="199">
        <v>0</v>
      </c>
      <c r="N26" s="199">
        <v>0</v>
      </c>
      <c r="O26" s="180"/>
      <c r="P26" s="170"/>
      <c r="Q26" s="74"/>
    </row>
    <row r="27" spans="2:53" x14ac:dyDescent="0.2">
      <c r="B27" s="24"/>
      <c r="C27" s="214">
        <v>1</v>
      </c>
      <c r="D27" s="215"/>
      <c r="E27" s="198"/>
      <c r="F27" s="198"/>
      <c r="G27" s="216">
        <f t="shared" ref="G27:G46" si="0">+E27+F27</f>
        <v>0</v>
      </c>
      <c r="H27" s="199" t="e">
        <f t="shared" ref="H27:H46" si="1">+E27/$E$20</f>
        <v>#DIV/0!</v>
      </c>
      <c r="I27" s="199" t="e">
        <f t="shared" ref="I27:I46" si="2">+H27+I26</f>
        <v>#DIV/0!</v>
      </c>
      <c r="J27" s="202"/>
      <c r="K27" s="202"/>
      <c r="L27" s="216">
        <f t="shared" ref="L27:L46" si="3">+J27-K27</f>
        <v>0</v>
      </c>
      <c r="M27" s="199" t="str">
        <f t="shared" ref="M27:M32" si="4">+IF(J27="","",J27/$E$20)</f>
        <v/>
      </c>
      <c r="N27" s="199" t="str">
        <f>+M27</f>
        <v/>
      </c>
      <c r="O27" s="217"/>
      <c r="P27" s="200"/>
      <c r="Q27" s="74"/>
    </row>
    <row r="28" spans="2:53" x14ac:dyDescent="0.2">
      <c r="B28" s="24"/>
      <c r="C28" s="214">
        <v>2</v>
      </c>
      <c r="D28" s="215"/>
      <c r="E28" s="198"/>
      <c r="F28" s="198"/>
      <c r="G28" s="216">
        <f t="shared" si="0"/>
        <v>0</v>
      </c>
      <c r="H28" s="199" t="e">
        <f t="shared" si="1"/>
        <v>#DIV/0!</v>
      </c>
      <c r="I28" s="199" t="e">
        <f t="shared" si="2"/>
        <v>#DIV/0!</v>
      </c>
      <c r="J28" s="202"/>
      <c r="K28" s="202"/>
      <c r="L28" s="216">
        <f t="shared" si="3"/>
        <v>0</v>
      </c>
      <c r="M28" s="199" t="str">
        <f t="shared" si="4"/>
        <v/>
      </c>
      <c r="N28" s="199" t="str">
        <f t="shared" ref="N28:N42" si="5">+IF(J28="","",M28+N27)</f>
        <v/>
      </c>
      <c r="O28" s="217"/>
      <c r="P28" s="200"/>
      <c r="Q28" s="74"/>
    </row>
    <row r="29" spans="2:53" x14ac:dyDescent="0.2">
      <c r="B29" s="24"/>
      <c r="C29" s="214">
        <v>3</v>
      </c>
      <c r="D29" s="215"/>
      <c r="E29" s="198"/>
      <c r="F29" s="198"/>
      <c r="G29" s="216">
        <f t="shared" si="0"/>
        <v>0</v>
      </c>
      <c r="H29" s="199" t="e">
        <f t="shared" si="1"/>
        <v>#DIV/0!</v>
      </c>
      <c r="I29" s="199" t="e">
        <f t="shared" si="2"/>
        <v>#DIV/0!</v>
      </c>
      <c r="J29" s="202"/>
      <c r="K29" s="202"/>
      <c r="L29" s="216">
        <f t="shared" si="3"/>
        <v>0</v>
      </c>
      <c r="M29" s="199" t="str">
        <f t="shared" si="4"/>
        <v/>
      </c>
      <c r="N29" s="199" t="str">
        <f t="shared" si="5"/>
        <v/>
      </c>
      <c r="O29" s="217"/>
      <c r="P29" s="200"/>
      <c r="Q29" s="140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2:53" x14ac:dyDescent="0.2">
      <c r="B30" s="24"/>
      <c r="C30" s="214">
        <v>4</v>
      </c>
      <c r="D30" s="215"/>
      <c r="E30" s="198"/>
      <c r="F30" s="198"/>
      <c r="G30" s="216">
        <f t="shared" si="0"/>
        <v>0</v>
      </c>
      <c r="H30" s="199" t="e">
        <f t="shared" si="1"/>
        <v>#DIV/0!</v>
      </c>
      <c r="I30" s="199" t="e">
        <f t="shared" si="2"/>
        <v>#DIV/0!</v>
      </c>
      <c r="J30" s="202"/>
      <c r="K30" s="202"/>
      <c r="L30" s="216">
        <f t="shared" si="3"/>
        <v>0</v>
      </c>
      <c r="M30" s="199" t="str">
        <f t="shared" si="4"/>
        <v/>
      </c>
      <c r="N30" s="199" t="str">
        <f t="shared" si="5"/>
        <v/>
      </c>
      <c r="O30" s="217"/>
      <c r="P30" s="200"/>
      <c r="Q30" s="140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2:53" x14ac:dyDescent="0.2">
      <c r="B31" s="24"/>
      <c r="C31" s="214">
        <v>5</v>
      </c>
      <c r="D31" s="215"/>
      <c r="E31" s="198"/>
      <c r="F31" s="198"/>
      <c r="G31" s="216">
        <f t="shared" si="0"/>
        <v>0</v>
      </c>
      <c r="H31" s="199" t="e">
        <f t="shared" si="1"/>
        <v>#DIV/0!</v>
      </c>
      <c r="I31" s="199" t="e">
        <f t="shared" si="2"/>
        <v>#DIV/0!</v>
      </c>
      <c r="J31" s="202"/>
      <c r="K31" s="202"/>
      <c r="L31" s="216">
        <f t="shared" si="3"/>
        <v>0</v>
      </c>
      <c r="M31" s="199" t="str">
        <f t="shared" si="4"/>
        <v/>
      </c>
      <c r="N31" s="199" t="str">
        <f t="shared" si="5"/>
        <v/>
      </c>
      <c r="O31" s="217"/>
      <c r="P31" s="200"/>
      <c r="Q31" s="140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2:53" x14ac:dyDescent="0.2">
      <c r="B32" s="24"/>
      <c r="C32" s="214">
        <v>6</v>
      </c>
      <c r="D32" s="215"/>
      <c r="E32" s="198"/>
      <c r="F32" s="198"/>
      <c r="G32" s="216">
        <f t="shared" si="0"/>
        <v>0</v>
      </c>
      <c r="H32" s="199" t="e">
        <f t="shared" si="1"/>
        <v>#DIV/0!</v>
      </c>
      <c r="I32" s="199" t="e">
        <f t="shared" si="2"/>
        <v>#DIV/0!</v>
      </c>
      <c r="J32" s="202"/>
      <c r="K32" s="202"/>
      <c r="L32" s="216">
        <f t="shared" si="3"/>
        <v>0</v>
      </c>
      <c r="M32" s="199" t="str">
        <f t="shared" si="4"/>
        <v/>
      </c>
      <c r="N32" s="199" t="str">
        <f t="shared" si="5"/>
        <v/>
      </c>
      <c r="O32" s="217"/>
      <c r="P32" s="200"/>
      <c r="Q32" s="140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2:53" x14ac:dyDescent="0.2">
      <c r="B33" s="24"/>
      <c r="C33" s="214">
        <v>7</v>
      </c>
      <c r="D33" s="215"/>
      <c r="E33" s="198"/>
      <c r="F33" s="198"/>
      <c r="G33" s="216">
        <f t="shared" si="0"/>
        <v>0</v>
      </c>
      <c r="H33" s="199" t="e">
        <f t="shared" si="1"/>
        <v>#DIV/0!</v>
      </c>
      <c r="I33" s="199" t="e">
        <f t="shared" si="2"/>
        <v>#DIV/0!</v>
      </c>
      <c r="J33" s="202"/>
      <c r="K33" s="202"/>
      <c r="L33" s="216">
        <f t="shared" si="3"/>
        <v>0</v>
      </c>
      <c r="M33" s="199"/>
      <c r="N33" s="199" t="str">
        <f t="shared" si="5"/>
        <v/>
      </c>
      <c r="O33" s="217"/>
      <c r="P33" s="200"/>
      <c r="Q33" s="140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  <row r="34" spans="2:53" x14ac:dyDescent="0.2">
      <c r="B34" s="24"/>
      <c r="C34" s="214">
        <v>8</v>
      </c>
      <c r="D34" s="215"/>
      <c r="E34" s="198"/>
      <c r="F34" s="198"/>
      <c r="G34" s="216">
        <f t="shared" si="0"/>
        <v>0</v>
      </c>
      <c r="H34" s="199" t="e">
        <f t="shared" si="1"/>
        <v>#DIV/0!</v>
      </c>
      <c r="I34" s="199" t="e">
        <f t="shared" si="2"/>
        <v>#DIV/0!</v>
      </c>
      <c r="J34" s="202"/>
      <c r="K34" s="202"/>
      <c r="L34" s="216">
        <f t="shared" si="3"/>
        <v>0</v>
      </c>
      <c r="M34" s="199" t="str">
        <f t="shared" ref="M34:M42" si="6">+IF(J34="","",J34/$E$20)</f>
        <v/>
      </c>
      <c r="N34" s="199" t="str">
        <f t="shared" si="5"/>
        <v/>
      </c>
      <c r="O34" s="217"/>
      <c r="P34" s="200"/>
      <c r="Q34" s="140"/>
    </row>
    <row r="35" spans="2:53" x14ac:dyDescent="0.2">
      <c r="B35" s="24"/>
      <c r="C35" s="214">
        <v>9</v>
      </c>
      <c r="D35" s="215"/>
      <c r="E35" s="198"/>
      <c r="F35" s="198"/>
      <c r="G35" s="216">
        <f t="shared" si="0"/>
        <v>0</v>
      </c>
      <c r="H35" s="199" t="e">
        <f t="shared" si="1"/>
        <v>#DIV/0!</v>
      </c>
      <c r="I35" s="199" t="e">
        <f t="shared" si="2"/>
        <v>#DIV/0!</v>
      </c>
      <c r="J35" s="202"/>
      <c r="K35" s="202"/>
      <c r="L35" s="216">
        <f t="shared" si="3"/>
        <v>0</v>
      </c>
      <c r="M35" s="199" t="str">
        <f t="shared" si="6"/>
        <v/>
      </c>
      <c r="N35" s="199" t="str">
        <f t="shared" si="5"/>
        <v/>
      </c>
      <c r="O35" s="217"/>
      <c r="P35" s="200"/>
      <c r="Q35" s="140"/>
    </row>
    <row r="36" spans="2:53" x14ac:dyDescent="0.2">
      <c r="B36" s="24"/>
      <c r="C36" s="214">
        <v>10</v>
      </c>
      <c r="D36" s="215"/>
      <c r="E36" s="198"/>
      <c r="F36" s="198"/>
      <c r="G36" s="216">
        <f t="shared" si="0"/>
        <v>0</v>
      </c>
      <c r="H36" s="199" t="e">
        <f t="shared" si="1"/>
        <v>#DIV/0!</v>
      </c>
      <c r="I36" s="199" t="e">
        <f t="shared" si="2"/>
        <v>#DIV/0!</v>
      </c>
      <c r="J36" s="218"/>
      <c r="K36" s="202"/>
      <c r="L36" s="216">
        <f t="shared" si="3"/>
        <v>0</v>
      </c>
      <c r="M36" s="199" t="str">
        <f t="shared" si="6"/>
        <v/>
      </c>
      <c r="N36" s="199" t="str">
        <f t="shared" si="5"/>
        <v/>
      </c>
      <c r="O36" s="217"/>
      <c r="P36" s="200"/>
      <c r="Q36" s="140"/>
    </row>
    <row r="37" spans="2:53" x14ac:dyDescent="0.2">
      <c r="B37" s="24"/>
      <c r="C37" s="214">
        <v>11</v>
      </c>
      <c r="D37" s="215"/>
      <c r="E37" s="198"/>
      <c r="F37" s="198"/>
      <c r="G37" s="216">
        <f t="shared" si="0"/>
        <v>0</v>
      </c>
      <c r="H37" s="199" t="e">
        <f t="shared" si="1"/>
        <v>#DIV/0!</v>
      </c>
      <c r="I37" s="199" t="e">
        <f t="shared" si="2"/>
        <v>#DIV/0!</v>
      </c>
      <c r="J37" s="202"/>
      <c r="K37" s="202"/>
      <c r="L37" s="216">
        <f t="shared" si="3"/>
        <v>0</v>
      </c>
      <c r="M37" s="199" t="str">
        <f t="shared" si="6"/>
        <v/>
      </c>
      <c r="N37" s="199" t="str">
        <f t="shared" si="5"/>
        <v/>
      </c>
      <c r="O37" s="217"/>
      <c r="P37" s="200"/>
      <c r="Q37" s="140"/>
    </row>
    <row r="38" spans="2:53" x14ac:dyDescent="0.2">
      <c r="B38" s="24"/>
      <c r="C38" s="214">
        <v>12</v>
      </c>
      <c r="D38" s="215"/>
      <c r="E38" s="198"/>
      <c r="F38" s="198"/>
      <c r="G38" s="216">
        <f t="shared" si="0"/>
        <v>0</v>
      </c>
      <c r="H38" s="199" t="e">
        <f t="shared" si="1"/>
        <v>#DIV/0!</v>
      </c>
      <c r="I38" s="199" t="e">
        <f t="shared" si="2"/>
        <v>#DIV/0!</v>
      </c>
      <c r="J38" s="202"/>
      <c r="K38" s="202"/>
      <c r="L38" s="216">
        <f t="shared" si="3"/>
        <v>0</v>
      </c>
      <c r="M38" s="199" t="str">
        <f t="shared" si="6"/>
        <v/>
      </c>
      <c r="N38" s="199" t="str">
        <f t="shared" si="5"/>
        <v/>
      </c>
      <c r="O38" s="217"/>
      <c r="P38" s="200"/>
      <c r="Q38" s="140"/>
    </row>
    <row r="39" spans="2:53" x14ac:dyDescent="0.2">
      <c r="B39" s="24"/>
      <c r="C39" s="214">
        <v>13</v>
      </c>
      <c r="D39" s="215"/>
      <c r="E39" s="198"/>
      <c r="F39" s="198"/>
      <c r="G39" s="216">
        <f t="shared" si="0"/>
        <v>0</v>
      </c>
      <c r="H39" s="199" t="e">
        <f t="shared" si="1"/>
        <v>#DIV/0!</v>
      </c>
      <c r="I39" s="199" t="e">
        <f t="shared" si="2"/>
        <v>#DIV/0!</v>
      </c>
      <c r="J39" s="202"/>
      <c r="K39" s="202"/>
      <c r="L39" s="216">
        <f t="shared" si="3"/>
        <v>0</v>
      </c>
      <c r="M39" s="199" t="str">
        <f t="shared" si="6"/>
        <v/>
      </c>
      <c r="N39" s="199" t="str">
        <f t="shared" si="5"/>
        <v/>
      </c>
      <c r="O39" s="217"/>
      <c r="P39" s="200"/>
      <c r="Q39" s="140"/>
    </row>
    <row r="40" spans="2:53" x14ac:dyDescent="0.2">
      <c r="B40" s="24"/>
      <c r="C40" s="214">
        <v>14</v>
      </c>
      <c r="D40" s="215"/>
      <c r="E40" s="198"/>
      <c r="F40" s="198"/>
      <c r="G40" s="216">
        <f t="shared" si="0"/>
        <v>0</v>
      </c>
      <c r="H40" s="199" t="e">
        <f t="shared" si="1"/>
        <v>#DIV/0!</v>
      </c>
      <c r="I40" s="199" t="e">
        <f t="shared" si="2"/>
        <v>#DIV/0!</v>
      </c>
      <c r="J40" s="202"/>
      <c r="K40" s="202"/>
      <c r="L40" s="216">
        <f t="shared" si="3"/>
        <v>0</v>
      </c>
      <c r="M40" s="199" t="str">
        <f t="shared" si="6"/>
        <v/>
      </c>
      <c r="N40" s="199" t="str">
        <f t="shared" si="5"/>
        <v/>
      </c>
      <c r="O40" s="217"/>
      <c r="P40" s="200"/>
      <c r="Q40" s="140"/>
    </row>
    <row r="41" spans="2:53" x14ac:dyDescent="0.2">
      <c r="B41" s="24"/>
      <c r="C41" s="214">
        <v>15</v>
      </c>
      <c r="D41" s="215"/>
      <c r="E41" s="198"/>
      <c r="F41" s="198"/>
      <c r="G41" s="216">
        <f t="shared" si="0"/>
        <v>0</v>
      </c>
      <c r="H41" s="199" t="e">
        <f t="shared" si="1"/>
        <v>#DIV/0!</v>
      </c>
      <c r="I41" s="199" t="e">
        <f t="shared" si="2"/>
        <v>#DIV/0!</v>
      </c>
      <c r="J41" s="202"/>
      <c r="K41" s="202"/>
      <c r="L41" s="216">
        <f t="shared" si="3"/>
        <v>0</v>
      </c>
      <c r="M41" s="199" t="str">
        <f t="shared" si="6"/>
        <v/>
      </c>
      <c r="N41" s="199" t="str">
        <f t="shared" si="5"/>
        <v/>
      </c>
      <c r="O41" s="217"/>
      <c r="P41" s="200"/>
      <c r="Q41" s="140"/>
    </row>
    <row r="42" spans="2:53" x14ac:dyDescent="0.2">
      <c r="B42" s="24"/>
      <c r="C42" s="214">
        <v>16</v>
      </c>
      <c r="D42" s="215"/>
      <c r="E42" s="198"/>
      <c r="F42" s="198"/>
      <c r="G42" s="216">
        <f t="shared" si="0"/>
        <v>0</v>
      </c>
      <c r="H42" s="199" t="e">
        <f t="shared" si="1"/>
        <v>#DIV/0!</v>
      </c>
      <c r="I42" s="199" t="e">
        <f t="shared" si="2"/>
        <v>#DIV/0!</v>
      </c>
      <c r="J42" s="202"/>
      <c r="K42" s="202"/>
      <c r="L42" s="216">
        <f t="shared" si="3"/>
        <v>0</v>
      </c>
      <c r="M42" s="199" t="str">
        <f t="shared" si="6"/>
        <v/>
      </c>
      <c r="N42" s="199" t="str">
        <f t="shared" si="5"/>
        <v/>
      </c>
      <c r="O42" s="217"/>
      <c r="P42" s="200"/>
      <c r="Q42" s="140"/>
    </row>
    <row r="43" spans="2:53" x14ac:dyDescent="0.2">
      <c r="B43" s="24"/>
      <c r="C43" s="214">
        <v>17</v>
      </c>
      <c r="D43" s="215"/>
      <c r="E43" s="198"/>
      <c r="F43" s="198"/>
      <c r="G43" s="216">
        <f t="shared" si="0"/>
        <v>0</v>
      </c>
      <c r="H43" s="199" t="e">
        <f t="shared" si="1"/>
        <v>#DIV/0!</v>
      </c>
      <c r="I43" s="199" t="e">
        <f t="shared" si="2"/>
        <v>#DIV/0!</v>
      </c>
      <c r="J43" s="202"/>
      <c r="K43" s="202"/>
      <c r="L43" s="216">
        <f t="shared" si="3"/>
        <v>0</v>
      </c>
      <c r="M43" s="199"/>
      <c r="N43" s="199"/>
      <c r="O43" s="217"/>
      <c r="P43" s="200"/>
      <c r="Q43" s="140"/>
    </row>
    <row r="44" spans="2:53" x14ac:dyDescent="0.2">
      <c r="B44" s="24"/>
      <c r="C44" s="214">
        <v>18</v>
      </c>
      <c r="D44" s="215"/>
      <c r="E44" s="198"/>
      <c r="F44" s="198"/>
      <c r="G44" s="216">
        <f t="shared" si="0"/>
        <v>0</v>
      </c>
      <c r="H44" s="199" t="e">
        <f t="shared" si="1"/>
        <v>#DIV/0!</v>
      </c>
      <c r="I44" s="199" t="e">
        <f t="shared" si="2"/>
        <v>#DIV/0!</v>
      </c>
      <c r="J44" s="202"/>
      <c r="K44" s="202"/>
      <c r="L44" s="216">
        <f t="shared" si="3"/>
        <v>0</v>
      </c>
      <c r="M44" s="199"/>
      <c r="N44" s="199"/>
      <c r="O44" s="217"/>
      <c r="P44" s="200"/>
      <c r="Q44" s="140"/>
    </row>
    <row r="45" spans="2:53" x14ac:dyDescent="0.2">
      <c r="B45" s="24"/>
      <c r="C45" s="214">
        <v>19</v>
      </c>
      <c r="D45" s="215"/>
      <c r="E45" s="198"/>
      <c r="F45" s="198"/>
      <c r="G45" s="216">
        <f t="shared" si="0"/>
        <v>0</v>
      </c>
      <c r="H45" s="199" t="e">
        <f t="shared" si="1"/>
        <v>#DIV/0!</v>
      </c>
      <c r="I45" s="199" t="e">
        <f t="shared" si="2"/>
        <v>#DIV/0!</v>
      </c>
      <c r="J45" s="202"/>
      <c r="K45" s="202"/>
      <c r="L45" s="216">
        <f t="shared" si="3"/>
        <v>0</v>
      </c>
      <c r="M45" s="199"/>
      <c r="N45" s="199"/>
      <c r="O45" s="217"/>
      <c r="P45" s="200"/>
      <c r="Q45" s="140"/>
    </row>
    <row r="46" spans="2:53" x14ac:dyDescent="0.2">
      <c r="B46" s="24"/>
      <c r="C46" s="214">
        <v>20</v>
      </c>
      <c r="D46" s="215"/>
      <c r="E46" s="198"/>
      <c r="F46" s="198"/>
      <c r="G46" s="216">
        <f t="shared" si="0"/>
        <v>0</v>
      </c>
      <c r="H46" s="199" t="e">
        <f t="shared" si="1"/>
        <v>#DIV/0!</v>
      </c>
      <c r="I46" s="199" t="e">
        <f t="shared" si="2"/>
        <v>#DIV/0!</v>
      </c>
      <c r="J46" s="202"/>
      <c r="K46" s="202"/>
      <c r="L46" s="216">
        <f t="shared" si="3"/>
        <v>0</v>
      </c>
      <c r="M46" s="199"/>
      <c r="N46" s="199"/>
      <c r="O46" s="217"/>
      <c r="P46" s="200"/>
      <c r="Q46" s="140"/>
    </row>
    <row r="47" spans="2:53" x14ac:dyDescent="0.2">
      <c r="B47" s="24"/>
      <c r="C47" s="214"/>
      <c r="D47" s="215"/>
      <c r="E47" s="198"/>
      <c r="F47" s="198"/>
      <c r="G47" s="216"/>
      <c r="H47" s="199"/>
      <c r="I47" s="199"/>
      <c r="J47" s="200"/>
      <c r="K47" s="202"/>
      <c r="L47" s="200"/>
      <c r="M47" s="199"/>
      <c r="N47" s="199"/>
      <c r="O47" s="217"/>
      <c r="P47" s="200"/>
      <c r="Q47" s="140"/>
    </row>
    <row r="48" spans="2:53" x14ac:dyDescent="0.2">
      <c r="B48" s="24"/>
      <c r="C48" s="214"/>
      <c r="D48" s="215"/>
      <c r="E48" s="198">
        <f>SUM(E26:E47)</f>
        <v>0</v>
      </c>
      <c r="F48" s="219">
        <f>SUM(F27:F46)</f>
        <v>0</v>
      </c>
      <c r="G48" s="198">
        <f>SUM(G26:G46)</f>
        <v>0</v>
      </c>
      <c r="H48" s="200" t="e">
        <f>SUM(H26:H46)</f>
        <v>#DIV/0!</v>
      </c>
      <c r="I48" s="170"/>
      <c r="J48" s="219">
        <f>SUM(J27:J47)</f>
        <v>0</v>
      </c>
      <c r="K48" s="200"/>
      <c r="L48" s="200"/>
      <c r="M48" s="199">
        <f>SUM(M26:M46)</f>
        <v>0</v>
      </c>
      <c r="N48" s="199"/>
      <c r="O48" s="217"/>
      <c r="P48" s="200"/>
      <c r="Q48" s="140"/>
    </row>
    <row r="49" spans="2:19" x14ac:dyDescent="0.2">
      <c r="B49" s="141"/>
      <c r="C49" s="220"/>
      <c r="D49" s="221"/>
      <c r="E49" s="222"/>
      <c r="F49" s="223"/>
      <c r="G49" s="224"/>
      <c r="H49" s="224"/>
      <c r="I49" s="225"/>
      <c r="J49" s="224"/>
      <c r="K49" s="224"/>
      <c r="L49" s="224"/>
      <c r="M49" s="224"/>
      <c r="N49" s="224"/>
      <c r="O49" s="226"/>
      <c r="P49" s="200"/>
    </row>
    <row r="50" spans="2:19" x14ac:dyDescent="0.2">
      <c r="B50" s="75"/>
      <c r="C50" s="170"/>
      <c r="D50" s="227"/>
      <c r="E50" s="202"/>
      <c r="F50" s="228"/>
      <c r="G50" s="200"/>
      <c r="H50" s="200"/>
      <c r="I50" s="229"/>
      <c r="J50" s="200"/>
      <c r="K50" s="200"/>
      <c r="L50" s="200"/>
      <c r="M50" s="200"/>
      <c r="N50" s="200"/>
      <c r="O50" s="200"/>
      <c r="P50" s="200"/>
    </row>
    <row r="51" spans="2:19" x14ac:dyDescent="0.2">
      <c r="B51" s="75"/>
      <c r="C51" s="170"/>
      <c r="D51" s="170"/>
      <c r="E51" s="171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200"/>
      <c r="S51" s="75"/>
    </row>
    <row r="52" spans="2:19" x14ac:dyDescent="0.2">
      <c r="B52" s="75"/>
      <c r="C52" s="170"/>
      <c r="D52" s="227"/>
      <c r="E52" s="202"/>
      <c r="F52" s="230"/>
      <c r="G52" s="200"/>
      <c r="H52" s="200"/>
      <c r="I52" s="229"/>
      <c r="J52" s="170"/>
      <c r="K52" s="200"/>
      <c r="L52" s="200"/>
      <c r="M52" s="200"/>
      <c r="N52" s="200"/>
      <c r="O52" s="200"/>
      <c r="P52" s="200"/>
      <c r="R52" s="142"/>
    </row>
    <row r="53" spans="2:19" x14ac:dyDescent="0.2">
      <c r="B53" s="75"/>
      <c r="C53" s="170"/>
      <c r="D53" s="227"/>
      <c r="E53" s="202"/>
      <c r="F53" s="230"/>
      <c r="G53" s="200"/>
      <c r="H53" s="200"/>
      <c r="I53" s="229"/>
      <c r="J53" s="200"/>
      <c r="K53" s="200"/>
      <c r="L53" s="200"/>
      <c r="M53" s="200"/>
      <c r="N53" s="200"/>
      <c r="O53" s="200"/>
      <c r="P53" s="200"/>
    </row>
    <row r="54" spans="2:19" x14ac:dyDescent="0.2">
      <c r="B54" s="75"/>
      <c r="C54" s="170"/>
      <c r="D54" s="227"/>
      <c r="E54" s="202"/>
      <c r="F54" s="230"/>
      <c r="G54" s="200"/>
      <c r="H54" s="200"/>
      <c r="I54" s="229"/>
      <c r="J54" s="200"/>
      <c r="K54" s="200"/>
      <c r="L54" s="200"/>
      <c r="M54" s="200"/>
      <c r="N54" s="200"/>
      <c r="O54" s="200"/>
      <c r="P54" s="200"/>
    </row>
    <row r="55" spans="2:19" x14ac:dyDescent="0.2">
      <c r="B55" s="75"/>
      <c r="C55" s="170"/>
      <c r="D55" s="227"/>
      <c r="E55" s="202"/>
      <c r="F55" s="230"/>
      <c r="G55" s="200"/>
      <c r="H55" s="200"/>
      <c r="I55" s="229"/>
      <c r="J55" s="200"/>
      <c r="K55" s="200"/>
      <c r="L55" s="200"/>
      <c r="M55" s="200"/>
      <c r="N55" s="200"/>
      <c r="O55" s="200"/>
      <c r="P55" s="200"/>
    </row>
    <row r="56" spans="2:19" x14ac:dyDescent="0.2">
      <c r="B56" s="75"/>
      <c r="C56" s="170"/>
      <c r="D56" s="227"/>
      <c r="E56" s="202"/>
      <c r="F56" s="230"/>
      <c r="G56" s="200"/>
      <c r="H56" s="200"/>
      <c r="I56" s="229"/>
      <c r="J56" s="200"/>
      <c r="K56" s="200"/>
      <c r="L56" s="200"/>
      <c r="M56" s="200"/>
      <c r="N56" s="200"/>
      <c r="O56" s="200"/>
      <c r="P56" s="200"/>
    </row>
    <row r="57" spans="2:19" x14ac:dyDescent="0.2">
      <c r="B57" s="75"/>
      <c r="C57" s="170"/>
      <c r="D57" s="227"/>
      <c r="E57" s="202"/>
      <c r="F57" s="228"/>
      <c r="G57" s="200"/>
      <c r="H57" s="200"/>
      <c r="I57" s="229"/>
      <c r="J57" s="200"/>
      <c r="K57" s="200"/>
      <c r="L57" s="200"/>
      <c r="M57" s="200"/>
      <c r="N57" s="200"/>
      <c r="O57" s="200"/>
      <c r="P57" s="200"/>
    </row>
    <row r="58" spans="2:19" x14ac:dyDescent="0.2">
      <c r="B58" s="75"/>
      <c r="C58" s="170"/>
      <c r="D58" s="227"/>
      <c r="E58" s="202"/>
      <c r="F58" s="228"/>
      <c r="G58" s="200"/>
      <c r="H58" s="200"/>
      <c r="I58" s="229"/>
      <c r="J58" s="200"/>
      <c r="K58" s="200"/>
      <c r="L58" s="200"/>
      <c r="M58" s="200"/>
      <c r="N58" s="200"/>
      <c r="O58" s="200"/>
      <c r="P58" s="200"/>
    </row>
    <row r="59" spans="2:19" x14ac:dyDescent="0.2">
      <c r="B59" s="75"/>
      <c r="C59" s="170"/>
      <c r="D59" s="227"/>
      <c r="E59" s="202"/>
      <c r="F59" s="228"/>
      <c r="G59" s="200"/>
      <c r="H59" s="200"/>
      <c r="I59" s="229"/>
      <c r="J59" s="200"/>
      <c r="K59" s="200"/>
      <c r="L59" s="200"/>
      <c r="M59" s="200"/>
      <c r="N59" s="200"/>
      <c r="O59" s="200"/>
      <c r="P59" s="200"/>
    </row>
    <row r="60" spans="2:19" x14ac:dyDescent="0.2">
      <c r="B60" s="75"/>
      <c r="C60" s="170"/>
      <c r="D60" s="227"/>
      <c r="E60" s="202"/>
      <c r="F60" s="228"/>
      <c r="G60" s="200"/>
      <c r="H60" s="200"/>
      <c r="I60" s="229"/>
      <c r="J60" s="200"/>
      <c r="K60" s="200"/>
      <c r="L60" s="200"/>
      <c r="M60" s="200"/>
      <c r="N60" s="200"/>
      <c r="O60" s="200"/>
      <c r="P60" s="200"/>
    </row>
    <row r="61" spans="2:19" x14ac:dyDescent="0.2">
      <c r="B61" s="75"/>
      <c r="C61" s="170"/>
      <c r="D61" s="227"/>
      <c r="E61" s="202"/>
      <c r="F61" s="228"/>
      <c r="G61" s="200"/>
      <c r="H61" s="200"/>
      <c r="I61" s="229"/>
      <c r="J61" s="200"/>
      <c r="K61" s="200"/>
      <c r="L61" s="200"/>
      <c r="M61" s="200"/>
      <c r="N61" s="200"/>
      <c r="O61" s="200"/>
      <c r="P61" s="200"/>
    </row>
    <row r="62" spans="2:19" ht="21.75" customHeight="1" x14ac:dyDescent="0.2">
      <c r="B62" s="75"/>
      <c r="C62" s="170"/>
      <c r="D62" s="227"/>
      <c r="E62" s="202"/>
      <c r="F62" s="228"/>
      <c r="G62" s="200"/>
      <c r="H62" s="200"/>
      <c r="I62" s="229"/>
      <c r="J62" s="200"/>
      <c r="K62" s="200"/>
      <c r="L62" s="200"/>
      <c r="M62" s="200"/>
      <c r="N62" s="200"/>
      <c r="O62" s="200"/>
      <c r="P62" s="200"/>
    </row>
    <row r="63" spans="2:19" x14ac:dyDescent="0.2">
      <c r="B63" s="75"/>
      <c r="C63" s="170"/>
      <c r="D63" s="227"/>
      <c r="E63" s="202"/>
      <c r="F63" s="228"/>
      <c r="G63" s="200"/>
      <c r="H63" s="200"/>
      <c r="I63" s="229"/>
      <c r="J63" s="200"/>
      <c r="K63" s="200"/>
      <c r="L63" s="200"/>
      <c r="M63" s="200"/>
      <c r="N63" s="200"/>
      <c r="O63" s="200"/>
      <c r="P63" s="200"/>
    </row>
    <row r="64" spans="2:19" x14ac:dyDescent="0.2">
      <c r="B64" s="75"/>
      <c r="C64" s="170"/>
      <c r="D64" s="227"/>
      <c r="E64" s="202"/>
      <c r="F64" s="228"/>
      <c r="G64" s="200"/>
      <c r="H64" s="200"/>
      <c r="I64" s="229"/>
      <c r="J64" s="200"/>
      <c r="K64" s="200"/>
      <c r="L64" s="200"/>
      <c r="M64" s="200"/>
      <c r="N64" s="200"/>
      <c r="O64" s="200"/>
      <c r="P64" s="200"/>
    </row>
    <row r="65" spans="2:16" x14ac:dyDescent="0.2">
      <c r="B65" s="75"/>
      <c r="C65" s="170"/>
      <c r="D65" s="227"/>
      <c r="E65" s="202"/>
      <c r="F65" s="228"/>
      <c r="G65" s="200"/>
      <c r="H65" s="200"/>
      <c r="I65" s="229"/>
      <c r="J65" s="200"/>
      <c r="K65" s="200"/>
      <c r="L65" s="200"/>
      <c r="M65" s="200"/>
      <c r="N65" s="200"/>
      <c r="O65" s="200"/>
      <c r="P65" s="200"/>
    </row>
    <row r="66" spans="2:16" x14ac:dyDescent="0.2">
      <c r="B66" s="75"/>
      <c r="C66" s="170"/>
      <c r="D66" s="227"/>
      <c r="E66" s="202"/>
      <c r="F66" s="228"/>
      <c r="G66" s="200"/>
      <c r="H66" s="200"/>
      <c r="I66" s="229"/>
      <c r="J66" s="200"/>
      <c r="K66" s="200"/>
      <c r="L66" s="200"/>
      <c r="M66" s="200"/>
      <c r="N66" s="200"/>
      <c r="O66" s="200"/>
      <c r="P66" s="200"/>
    </row>
    <row r="67" spans="2:16" x14ac:dyDescent="0.2">
      <c r="B67" s="75"/>
      <c r="C67" s="170"/>
      <c r="D67" s="227"/>
      <c r="E67" s="202"/>
      <c r="F67" s="228"/>
      <c r="G67" s="200"/>
      <c r="H67" s="200"/>
      <c r="I67" s="229"/>
      <c r="J67" s="200"/>
      <c r="K67" s="200"/>
      <c r="L67" s="200"/>
      <c r="M67" s="200"/>
      <c r="N67" s="200"/>
      <c r="O67" s="200"/>
      <c r="P67" s="200"/>
    </row>
    <row r="68" spans="2:16" x14ac:dyDescent="0.2">
      <c r="B68" s="75"/>
      <c r="C68" s="170"/>
      <c r="D68" s="227"/>
      <c r="E68" s="202"/>
      <c r="F68" s="228"/>
      <c r="G68" s="200"/>
      <c r="H68" s="200"/>
      <c r="I68" s="229"/>
      <c r="J68" s="200"/>
      <c r="K68" s="200"/>
      <c r="L68" s="200"/>
      <c r="M68" s="200"/>
      <c r="N68" s="200"/>
      <c r="O68" s="200"/>
      <c r="P68" s="200"/>
    </row>
    <row r="69" spans="2:16" x14ac:dyDescent="0.2">
      <c r="B69" s="75"/>
      <c r="C69" s="170"/>
      <c r="D69" s="227"/>
      <c r="E69" s="202"/>
      <c r="F69" s="228"/>
      <c r="G69" s="200"/>
      <c r="H69" s="200"/>
      <c r="I69" s="229"/>
      <c r="J69" s="200"/>
      <c r="K69" s="200"/>
      <c r="L69" s="200"/>
      <c r="M69" s="200"/>
      <c r="N69" s="200"/>
      <c r="O69" s="200"/>
      <c r="P69" s="200"/>
    </row>
    <row r="70" spans="2:16" x14ac:dyDescent="0.2">
      <c r="B70" s="75"/>
      <c r="C70" s="170"/>
      <c r="D70" s="227"/>
      <c r="E70" s="202"/>
      <c r="F70" s="228"/>
      <c r="G70" s="200"/>
      <c r="H70" s="200"/>
      <c r="I70" s="229"/>
      <c r="J70" s="200"/>
      <c r="K70" s="200"/>
      <c r="L70" s="200"/>
      <c r="M70" s="200"/>
      <c r="N70" s="200"/>
      <c r="O70" s="200"/>
      <c r="P70" s="200"/>
    </row>
    <row r="71" spans="2:16" x14ac:dyDescent="0.2">
      <c r="B71" s="75"/>
      <c r="C71" s="170"/>
      <c r="D71" s="227"/>
      <c r="E71" s="202"/>
      <c r="F71" s="228"/>
      <c r="G71" s="200"/>
      <c r="H71" s="200"/>
      <c r="I71" s="229"/>
      <c r="J71" s="200"/>
      <c r="K71" s="200"/>
      <c r="L71" s="200"/>
      <c r="M71" s="200"/>
      <c r="N71" s="200"/>
      <c r="O71" s="200"/>
      <c r="P71" s="200"/>
    </row>
    <row r="72" spans="2:16" x14ac:dyDescent="0.2">
      <c r="B72" s="75"/>
      <c r="C72" s="170"/>
      <c r="D72" s="227"/>
      <c r="E72" s="202"/>
      <c r="F72" s="228"/>
      <c r="G72" s="200"/>
      <c r="H72" s="200"/>
      <c r="I72" s="229"/>
      <c r="J72" s="200"/>
      <c r="K72" s="200"/>
      <c r="L72" s="200"/>
      <c r="M72" s="200"/>
      <c r="N72" s="200"/>
      <c r="O72" s="200"/>
      <c r="P72" s="200"/>
    </row>
    <row r="73" spans="2:16" x14ac:dyDescent="0.2">
      <c r="B73" s="75"/>
      <c r="C73" s="170"/>
      <c r="D73" s="227"/>
      <c r="E73" s="202"/>
      <c r="F73" s="228"/>
      <c r="G73" s="200"/>
      <c r="H73" s="200"/>
      <c r="I73" s="229"/>
      <c r="J73" s="200"/>
      <c r="K73" s="200"/>
      <c r="L73" s="200"/>
      <c r="M73" s="200"/>
      <c r="N73" s="200"/>
      <c r="O73" s="200"/>
      <c r="P73" s="200"/>
    </row>
    <row r="74" spans="2:16" x14ac:dyDescent="0.2">
      <c r="B74" s="75"/>
      <c r="C74" s="170"/>
      <c r="D74" s="227"/>
      <c r="E74" s="202"/>
      <c r="F74" s="228"/>
      <c r="G74" s="200"/>
      <c r="H74" s="200"/>
      <c r="I74" s="229"/>
      <c r="J74" s="200"/>
      <c r="K74" s="200"/>
      <c r="L74" s="200"/>
      <c r="M74" s="200"/>
      <c r="N74" s="200"/>
      <c r="O74" s="200"/>
      <c r="P74" s="200"/>
    </row>
    <row r="75" spans="2:16" x14ac:dyDescent="0.2">
      <c r="B75" s="75"/>
      <c r="C75" s="170"/>
      <c r="D75" s="227"/>
      <c r="E75" s="202"/>
      <c r="F75" s="228"/>
      <c r="G75" s="200"/>
      <c r="H75" s="200"/>
      <c r="I75" s="229"/>
      <c r="J75" s="200"/>
      <c r="K75" s="200"/>
      <c r="L75" s="200"/>
      <c r="M75" s="200"/>
      <c r="N75" s="200"/>
      <c r="O75" s="200"/>
      <c r="P75" s="200"/>
    </row>
    <row r="76" spans="2:16" x14ac:dyDescent="0.2">
      <c r="B76" s="75"/>
      <c r="C76" s="170"/>
      <c r="D76" s="227"/>
      <c r="E76" s="202"/>
      <c r="F76" s="228"/>
      <c r="G76" s="200"/>
      <c r="H76" s="200"/>
      <c r="I76" s="229"/>
      <c r="J76" s="200"/>
      <c r="K76" s="200"/>
      <c r="L76" s="200"/>
      <c r="M76" s="200"/>
      <c r="N76" s="200"/>
      <c r="O76" s="200"/>
      <c r="P76" s="200"/>
    </row>
    <row r="77" spans="2:16" x14ac:dyDescent="0.2">
      <c r="B77" s="75"/>
      <c r="C77" s="170"/>
      <c r="D77" s="227"/>
      <c r="E77" s="202"/>
      <c r="F77" s="228"/>
      <c r="G77" s="200"/>
      <c r="H77" s="200"/>
      <c r="I77" s="229"/>
      <c r="J77" s="200"/>
      <c r="K77" s="200"/>
      <c r="L77" s="200"/>
      <c r="M77" s="200"/>
      <c r="N77" s="200"/>
      <c r="O77" s="200"/>
      <c r="P77" s="200"/>
    </row>
    <row r="78" spans="2:16" x14ac:dyDescent="0.2">
      <c r="B78" s="75"/>
      <c r="C78" s="170"/>
      <c r="D78" s="227"/>
      <c r="E78" s="202"/>
      <c r="F78" s="228"/>
      <c r="G78" s="200"/>
      <c r="H78" s="200"/>
      <c r="I78" s="229"/>
      <c r="J78" s="200"/>
      <c r="K78" s="200"/>
      <c r="L78" s="200"/>
      <c r="M78" s="200"/>
      <c r="N78" s="200"/>
      <c r="O78" s="200"/>
      <c r="P78" s="200"/>
    </row>
    <row r="79" spans="2:16" x14ac:dyDescent="0.2">
      <c r="B79" s="75"/>
      <c r="C79" s="170"/>
      <c r="D79" s="227"/>
      <c r="E79" s="202"/>
      <c r="F79" s="228"/>
      <c r="G79" s="200"/>
      <c r="H79" s="200"/>
      <c r="I79" s="229"/>
      <c r="J79" s="200"/>
      <c r="K79" s="200"/>
      <c r="L79" s="200"/>
      <c r="M79" s="200"/>
      <c r="N79" s="200"/>
      <c r="O79" s="200"/>
      <c r="P79" s="200"/>
    </row>
    <row r="80" spans="2:16" x14ac:dyDescent="0.2">
      <c r="B80" s="75"/>
      <c r="C80" s="170"/>
      <c r="D80" s="227"/>
      <c r="E80" s="202"/>
      <c r="F80" s="228"/>
      <c r="G80" s="200"/>
      <c r="H80" s="200"/>
      <c r="I80" s="229"/>
      <c r="J80" s="200"/>
      <c r="K80" s="200"/>
      <c r="L80" s="200"/>
      <c r="M80" s="200"/>
      <c r="N80" s="200"/>
      <c r="O80" s="200"/>
      <c r="P80" s="200"/>
    </row>
    <row r="81" spans="2:16" x14ac:dyDescent="0.2">
      <c r="B81" s="75"/>
      <c r="C81" s="170"/>
      <c r="D81" s="227"/>
      <c r="E81" s="202"/>
      <c r="F81" s="228"/>
      <c r="G81" s="200"/>
      <c r="H81" s="200"/>
      <c r="I81" s="229"/>
      <c r="J81" s="200"/>
      <c r="K81" s="200"/>
      <c r="L81" s="200"/>
      <c r="M81" s="200"/>
      <c r="N81" s="200"/>
      <c r="O81" s="200"/>
      <c r="P81" s="200"/>
    </row>
    <row r="82" spans="2:16" x14ac:dyDescent="0.2">
      <c r="B82" s="75"/>
      <c r="C82" s="170"/>
      <c r="D82" s="227"/>
      <c r="E82" s="202"/>
      <c r="F82" s="228"/>
      <c r="G82" s="200"/>
      <c r="H82" s="200"/>
      <c r="I82" s="229"/>
      <c r="J82" s="200"/>
      <c r="K82" s="200"/>
      <c r="L82" s="200"/>
      <c r="M82" s="200"/>
      <c r="N82" s="200"/>
      <c r="O82" s="200"/>
      <c r="P82" s="200"/>
    </row>
    <row r="83" spans="2:16" x14ac:dyDescent="0.2">
      <c r="B83" s="75"/>
      <c r="C83" s="170"/>
      <c r="D83" s="227"/>
      <c r="E83" s="202"/>
      <c r="F83" s="228"/>
      <c r="G83" s="200"/>
      <c r="H83" s="200"/>
      <c r="I83" s="229"/>
      <c r="J83" s="200"/>
      <c r="K83" s="200"/>
      <c r="L83" s="200"/>
      <c r="M83" s="200"/>
      <c r="N83" s="200"/>
      <c r="O83" s="200"/>
      <c r="P83" s="200"/>
    </row>
    <row r="84" spans="2:16" x14ac:dyDescent="0.2">
      <c r="B84" s="75"/>
      <c r="C84" s="170"/>
      <c r="D84" s="227"/>
      <c r="E84" s="202"/>
      <c r="F84" s="228"/>
      <c r="G84" s="200"/>
      <c r="H84" s="200"/>
      <c r="I84" s="229"/>
      <c r="J84" s="200"/>
      <c r="K84" s="200"/>
      <c r="L84" s="200"/>
      <c r="M84" s="200"/>
      <c r="N84" s="200"/>
      <c r="O84" s="200"/>
      <c r="P84" s="200"/>
    </row>
    <row r="85" spans="2:16" x14ac:dyDescent="0.2">
      <c r="B85" s="75"/>
      <c r="C85" s="170"/>
      <c r="D85" s="227"/>
      <c r="E85" s="202"/>
      <c r="F85" s="228"/>
      <c r="G85" s="200"/>
      <c r="H85" s="200"/>
      <c r="I85" s="229"/>
      <c r="J85" s="200"/>
      <c r="K85" s="200"/>
      <c r="L85" s="200"/>
      <c r="M85" s="200"/>
      <c r="N85" s="200"/>
      <c r="O85" s="200"/>
      <c r="P85" s="200"/>
    </row>
    <row r="86" spans="2:16" x14ac:dyDescent="0.2">
      <c r="B86" s="75"/>
      <c r="C86" s="170"/>
      <c r="D86" s="227"/>
      <c r="E86" s="202"/>
      <c r="F86" s="228"/>
      <c r="G86" s="200"/>
      <c r="H86" s="200"/>
      <c r="I86" s="229"/>
      <c r="J86" s="200"/>
      <c r="K86" s="200"/>
      <c r="L86" s="200"/>
      <c r="M86" s="200"/>
      <c r="N86" s="200"/>
      <c r="O86" s="200"/>
      <c r="P86" s="200"/>
    </row>
    <row r="87" spans="2:16" x14ac:dyDescent="0.2">
      <c r="B87" s="75"/>
      <c r="C87" s="170"/>
      <c r="D87" s="227"/>
      <c r="E87" s="202"/>
      <c r="F87" s="228"/>
      <c r="G87" s="200"/>
      <c r="H87" s="200"/>
      <c r="I87" s="229"/>
      <c r="J87" s="200"/>
      <c r="K87" s="200"/>
      <c r="L87" s="200"/>
      <c r="M87" s="200"/>
      <c r="N87" s="200"/>
      <c r="O87" s="200"/>
      <c r="P87" s="200"/>
    </row>
    <row r="88" spans="2:16" x14ac:dyDescent="0.2">
      <c r="B88" s="75"/>
      <c r="C88" s="170"/>
      <c r="D88" s="227"/>
      <c r="E88" s="202"/>
      <c r="F88" s="228"/>
      <c r="G88" s="200"/>
      <c r="H88" s="200"/>
      <c r="I88" s="229"/>
      <c r="J88" s="200"/>
      <c r="K88" s="200"/>
      <c r="L88" s="200"/>
      <c r="M88" s="200"/>
      <c r="N88" s="200"/>
      <c r="O88" s="200"/>
      <c r="P88" s="200"/>
    </row>
    <row r="89" spans="2:16" x14ac:dyDescent="0.2">
      <c r="B89" s="75"/>
      <c r="C89" s="170"/>
      <c r="D89" s="227"/>
      <c r="E89" s="202"/>
      <c r="F89" s="228"/>
      <c r="G89" s="200"/>
      <c r="H89" s="200"/>
      <c r="I89" s="229"/>
      <c r="J89" s="200"/>
      <c r="K89" s="200"/>
      <c r="L89" s="200"/>
      <c r="M89" s="200"/>
      <c r="N89" s="200"/>
      <c r="O89" s="200"/>
      <c r="P89" s="200"/>
    </row>
    <row r="90" spans="2:16" x14ac:dyDescent="0.2">
      <c r="B90" s="75"/>
      <c r="C90" s="170"/>
      <c r="D90" s="227"/>
      <c r="E90" s="202"/>
      <c r="F90" s="228"/>
      <c r="G90" s="200"/>
      <c r="H90" s="200"/>
      <c r="I90" s="229"/>
      <c r="J90" s="200"/>
      <c r="K90" s="200"/>
      <c r="L90" s="200"/>
      <c r="M90" s="200"/>
      <c r="N90" s="200"/>
      <c r="O90" s="200"/>
      <c r="P90" s="200"/>
    </row>
    <row r="91" spans="2:16" x14ac:dyDescent="0.2">
      <c r="B91" s="75"/>
      <c r="C91" s="170"/>
      <c r="D91" s="227"/>
      <c r="E91" s="202"/>
      <c r="F91" s="228"/>
      <c r="G91" s="200"/>
      <c r="H91" s="200"/>
      <c r="I91" s="229"/>
      <c r="J91" s="200"/>
      <c r="K91" s="200"/>
      <c r="L91" s="200"/>
      <c r="M91" s="200"/>
      <c r="N91" s="200"/>
      <c r="O91" s="200"/>
      <c r="P91" s="200"/>
    </row>
    <row r="92" spans="2:16" x14ac:dyDescent="0.2">
      <c r="B92" s="75"/>
      <c r="C92" s="170"/>
      <c r="D92" s="227"/>
      <c r="E92" s="202"/>
      <c r="F92" s="228"/>
      <c r="G92" s="200"/>
      <c r="H92" s="200"/>
      <c r="I92" s="229"/>
      <c r="J92" s="200"/>
      <c r="K92" s="200"/>
      <c r="L92" s="200"/>
      <c r="M92" s="200"/>
      <c r="N92" s="200"/>
      <c r="O92" s="200"/>
      <c r="P92" s="200"/>
    </row>
    <row r="93" spans="2:16" x14ac:dyDescent="0.2">
      <c r="B93" s="75"/>
      <c r="C93" s="170"/>
      <c r="D93" s="227"/>
      <c r="E93" s="202"/>
      <c r="F93" s="228"/>
      <c r="G93" s="200"/>
      <c r="H93" s="200"/>
      <c r="I93" s="229"/>
      <c r="J93" s="200"/>
      <c r="K93" s="200"/>
      <c r="L93" s="200"/>
      <c r="M93" s="200"/>
      <c r="N93" s="200"/>
      <c r="O93" s="200"/>
      <c r="P93" s="200"/>
    </row>
    <row r="94" spans="2:16" x14ac:dyDescent="0.2">
      <c r="B94" s="75"/>
      <c r="C94" s="170"/>
      <c r="D94" s="227"/>
      <c r="E94" s="202"/>
      <c r="F94" s="228"/>
      <c r="G94" s="200"/>
      <c r="H94" s="200"/>
      <c r="I94" s="229"/>
      <c r="J94" s="200"/>
      <c r="K94" s="200"/>
      <c r="L94" s="200"/>
      <c r="M94" s="200"/>
      <c r="N94" s="200"/>
      <c r="O94" s="200"/>
      <c r="P94" s="200"/>
    </row>
    <row r="95" spans="2:16" x14ac:dyDescent="0.2">
      <c r="B95" s="75"/>
      <c r="C95" s="170"/>
      <c r="D95" s="227"/>
      <c r="E95" s="202"/>
      <c r="F95" s="228"/>
      <c r="G95" s="200"/>
      <c r="H95" s="200"/>
      <c r="I95" s="229"/>
      <c r="J95" s="200"/>
      <c r="K95" s="200"/>
      <c r="L95" s="200"/>
      <c r="M95" s="200"/>
      <c r="N95" s="200"/>
      <c r="O95" s="200"/>
      <c r="P95" s="200"/>
    </row>
    <row r="96" spans="2:16" x14ac:dyDescent="0.2">
      <c r="B96" s="75"/>
      <c r="C96" s="170"/>
      <c r="D96" s="227"/>
      <c r="E96" s="202"/>
      <c r="F96" s="228"/>
      <c r="G96" s="200"/>
      <c r="H96" s="200"/>
      <c r="I96" s="229"/>
      <c r="J96" s="200"/>
      <c r="K96" s="200"/>
      <c r="L96" s="200"/>
      <c r="M96" s="200"/>
      <c r="N96" s="200"/>
      <c r="O96" s="200"/>
      <c r="P96" s="200"/>
    </row>
    <row r="97" spans="2:16" x14ac:dyDescent="0.2">
      <c r="B97" s="75"/>
      <c r="C97" s="170"/>
      <c r="D97" s="227"/>
      <c r="E97" s="202"/>
      <c r="F97" s="228"/>
      <c r="G97" s="200"/>
      <c r="H97" s="200"/>
      <c r="I97" s="229"/>
      <c r="J97" s="200"/>
      <c r="K97" s="200"/>
      <c r="L97" s="200"/>
      <c r="M97" s="200"/>
      <c r="N97" s="200"/>
      <c r="O97" s="200"/>
      <c r="P97" s="200"/>
    </row>
    <row r="98" spans="2:16" x14ac:dyDescent="0.2">
      <c r="B98" s="75"/>
      <c r="C98" s="170"/>
      <c r="D98" s="227"/>
      <c r="E98" s="202"/>
      <c r="F98" s="228"/>
      <c r="G98" s="200"/>
      <c r="H98" s="200"/>
      <c r="I98" s="229"/>
      <c r="J98" s="200"/>
      <c r="K98" s="200"/>
      <c r="L98" s="200"/>
      <c r="M98" s="200"/>
      <c r="N98" s="200"/>
      <c r="O98" s="200"/>
      <c r="P98" s="200"/>
    </row>
    <row r="99" spans="2:16" x14ac:dyDescent="0.2">
      <c r="B99" s="75"/>
      <c r="C99" s="170"/>
      <c r="D99" s="227"/>
      <c r="E99" s="202"/>
      <c r="F99" s="228"/>
      <c r="G99" s="200"/>
      <c r="H99" s="200"/>
      <c r="I99" s="229"/>
      <c r="J99" s="200"/>
      <c r="K99" s="200"/>
      <c r="L99" s="200"/>
      <c r="M99" s="200"/>
      <c r="N99" s="200"/>
      <c r="O99" s="200"/>
      <c r="P99" s="200"/>
    </row>
    <row r="100" spans="2:16" x14ac:dyDescent="0.2">
      <c r="B100" s="75"/>
      <c r="C100" s="170"/>
      <c r="D100" s="227"/>
      <c r="E100" s="202"/>
      <c r="F100" s="228"/>
      <c r="G100" s="200"/>
      <c r="H100" s="200"/>
      <c r="I100" s="229"/>
      <c r="J100" s="200"/>
      <c r="K100" s="200"/>
      <c r="L100" s="200"/>
      <c r="M100" s="200"/>
      <c r="N100" s="200"/>
      <c r="O100" s="200"/>
      <c r="P100" s="200"/>
    </row>
    <row r="101" spans="2:16" x14ac:dyDescent="0.2">
      <c r="C101" s="170"/>
      <c r="D101" s="170"/>
      <c r="E101" s="171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</row>
    <row r="102" spans="2:16" x14ac:dyDescent="0.2">
      <c r="C102" s="170"/>
      <c r="D102" s="170"/>
      <c r="E102" s="171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</row>
    <row r="103" spans="2:16" x14ac:dyDescent="0.2">
      <c r="C103" s="170"/>
      <c r="D103" s="170"/>
      <c r="E103" s="171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</row>
    <row r="104" spans="2:16" x14ac:dyDescent="0.2"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</row>
    <row r="105" spans="2:16" x14ac:dyDescent="0.2">
      <c r="C105" s="170"/>
      <c r="D105" s="170"/>
      <c r="E105" s="231"/>
      <c r="F105" s="170"/>
      <c r="G105" s="170"/>
      <c r="H105" s="231"/>
      <c r="I105" s="170"/>
      <c r="J105" s="170"/>
      <c r="K105" s="170"/>
      <c r="L105" s="170"/>
      <c r="M105" s="170"/>
      <c r="N105" s="170"/>
      <c r="O105" s="170"/>
      <c r="P105" s="170"/>
    </row>
    <row r="106" spans="2:16" x14ac:dyDescent="0.2"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</row>
    <row r="107" spans="2:16" x14ac:dyDescent="0.2"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</row>
    <row r="108" spans="2:16" x14ac:dyDescent="0.2"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</row>
    <row r="109" spans="2:16" x14ac:dyDescent="0.2"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</row>
    <row r="110" spans="2:16" x14ac:dyDescent="0.2"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</row>
    <row r="111" spans="2:16" x14ac:dyDescent="0.2">
      <c r="E111"/>
    </row>
  </sheetData>
  <sheetProtection selectLockedCells="1" selectUnlockedCells="1"/>
  <mergeCells count="10">
    <mergeCell ref="E2:N2"/>
    <mergeCell ref="E4:N4"/>
    <mergeCell ref="D23:I23"/>
    <mergeCell ref="J23:N23"/>
    <mergeCell ref="C7:N7"/>
    <mergeCell ref="C18:D20"/>
    <mergeCell ref="E18:E19"/>
    <mergeCell ref="F18:F19"/>
    <mergeCell ref="G18:G19"/>
    <mergeCell ref="H18:H19"/>
  </mergeCells>
  <phoneticPr fontId="20" type="noConversion"/>
  <printOptions horizontalCentered="1"/>
  <pageMargins left="0.52013888888888893" right="0.4" top="0.95" bottom="0.19652777777777777" header="0.51180555555555551" footer="0.51180555555555551"/>
  <pageSetup paperSize="9" scale="53" firstPageNumber="0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Índice</vt:lpstr>
      <vt:lpstr>Carátula</vt:lpstr>
      <vt:lpstr>Medición</vt:lpstr>
      <vt:lpstr>Certif en UVIS</vt:lpstr>
      <vt:lpstr>Conversión a $</vt:lpstr>
      <vt:lpstr>Resumen en UVIS</vt:lpstr>
      <vt:lpstr>Balance Fondo de Reparo</vt:lpstr>
      <vt:lpstr>Acopio - Desacopio</vt:lpstr>
      <vt:lpstr>Plan de Trabajo y Avances</vt:lpstr>
      <vt:lpstr>Documentación fotográfica</vt:lpstr>
      <vt:lpstr>Memoria descriptiva</vt:lpstr>
      <vt:lpstr>'Acopio - Desacopio'!Área_de_impresión</vt:lpstr>
      <vt:lpstr>'Balance Fondo de Reparo'!Área_de_impresión</vt:lpstr>
      <vt:lpstr>Carátula!Área_de_impresión</vt:lpstr>
      <vt:lpstr>'Certif en UVIS'!Área_de_impresión</vt:lpstr>
      <vt:lpstr>'Conversión a $'!Área_de_impresión</vt:lpstr>
      <vt:lpstr>'Documentación fotográfica'!Área_de_impresión</vt:lpstr>
      <vt:lpstr>Medición!Área_de_impresión</vt:lpstr>
      <vt:lpstr>'Memoria descriptiva'!Área_de_impresión</vt:lpstr>
      <vt:lpstr>'Plan de Trabajo y Avances'!Área_de_impresión</vt:lpstr>
      <vt:lpstr>'Resumen en UVIS'!Área_de_impresión</vt:lpstr>
      <vt:lpstr>'Certif en UVIS'!Títulos_a_imprimir</vt:lpstr>
      <vt:lpstr>Medición!Títulos_a_imprimir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Delmas</dc:creator>
  <cp:keywords/>
  <dc:description/>
  <cp:lastModifiedBy>Geoghe</cp:lastModifiedBy>
  <cp:revision/>
  <dcterms:created xsi:type="dcterms:W3CDTF">2017-08-11T18:26:54Z</dcterms:created>
  <dcterms:modified xsi:type="dcterms:W3CDTF">2022-11-03T13:56:18Z</dcterms:modified>
  <cp:category/>
  <cp:contentStatus/>
</cp:coreProperties>
</file>