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050" firstSheet="11" activeTab="13"/>
  </bookViews>
  <sheets>
    <sheet name="Antecedentes" sheetId="1" r:id="rId1"/>
    <sheet name="Inscripciones - Acreditaciones" sheetId="2" r:id="rId2"/>
    <sheet name="Curricular" sheetId="3" r:id="rId3"/>
    <sheet name="Movilidad" sheetId="4" r:id="rId4"/>
    <sheet name="Equipos-Equipamiento" sheetId="5" r:id="rId5"/>
    <sheet name="Obligaciones del contratista" sheetId="6" r:id="rId6"/>
    <sheet name="LCM a completar" sheetId="7" r:id="rId7"/>
    <sheet name="F. Cotización para CA aire" sheetId="8" r:id="rId8"/>
    <sheet name="F. Cotización para CA olores" sheetId="9" r:id="rId9"/>
    <sheet name="F. Cotización para ET aire " sheetId="10" r:id="rId10"/>
    <sheet name="F. Cotización para ET olores" sheetId="11" r:id="rId11"/>
    <sheet name="Pericias" sheetId="12" r:id="rId12"/>
    <sheet name="Formulario cotización - Resumen" sheetId="13" r:id="rId13"/>
    <sheet name="Formulario de Comp. de montos" sheetId="14" r:id="rId14"/>
  </sheets>
  <externalReferences>
    <externalReference r:id="rId17"/>
  </externalReferences>
  <definedNames>
    <definedName name="_xlfn.SINGLE" hidden="1">#NAME?</definedName>
    <definedName name="_xlnm.Print_Area" localSheetId="12">'Formulario cotización - Resumen'!$A$1:$F$15</definedName>
  </definedNames>
  <calcPr fullCalcOnLoad="1"/>
</workbook>
</file>

<file path=xl/sharedStrings.xml><?xml version="1.0" encoding="utf-8"?>
<sst xmlns="http://schemas.openxmlformats.org/spreadsheetml/2006/main" count="456" uniqueCount="217">
  <si>
    <t>Norma de Referencia</t>
  </si>
  <si>
    <t>Analitos</t>
  </si>
  <si>
    <t>$/analito</t>
  </si>
  <si>
    <t>Plomo</t>
  </si>
  <si>
    <t>Amoníaco</t>
  </si>
  <si>
    <t>Benceno</t>
  </si>
  <si>
    <t>Tolueno</t>
  </si>
  <si>
    <t>Fenol</t>
  </si>
  <si>
    <t>Formulario de antecedentes de la empresa.</t>
  </si>
  <si>
    <t>Cliente</t>
  </si>
  <si>
    <t>Características de los servicios</t>
  </si>
  <si>
    <t>Ubicación</t>
  </si>
  <si>
    <t>Cantidad de personal</t>
  </si>
  <si>
    <t>Año de realización de los servicios</t>
  </si>
  <si>
    <t>Monto total del servicio</t>
  </si>
  <si>
    <t>Razón Social</t>
  </si>
  <si>
    <t>Domicilio</t>
  </si>
  <si>
    <t>Teléfono</t>
  </si>
  <si>
    <t>Contacto</t>
  </si>
  <si>
    <t xml:space="preserve"> </t>
  </si>
  <si>
    <t>Formulario curricular</t>
  </si>
  <si>
    <t>1) Nombre y apellido :</t>
  </si>
  <si>
    <t>2) Nacionalidad :</t>
  </si>
  <si>
    <t>3) Documento de identidad :</t>
  </si>
  <si>
    <t>4) Lugar y fecha de nacimiento :</t>
  </si>
  <si>
    <t>5) Estado civil :</t>
  </si>
  <si>
    <t>6) Domicilio permanente :</t>
  </si>
  <si>
    <t>7) Profesión o Especialidad :</t>
  </si>
  <si>
    <t>8) Nº de matrícula profesional ( si corresponde ) :</t>
  </si>
  <si>
    <t>Firma del interesado :</t>
  </si>
  <si>
    <t>Fecha:</t>
  </si>
  <si>
    <t>Formulario de movilidad para el traslado de muestras</t>
  </si>
  <si>
    <t>Móviles</t>
  </si>
  <si>
    <t>Cantidad</t>
  </si>
  <si>
    <t>Marca</t>
  </si>
  <si>
    <t>Modelo</t>
  </si>
  <si>
    <t>Antiguedad</t>
  </si>
  <si>
    <t>A utilizar en:</t>
  </si>
  <si>
    <t>Formulario de equipos/equipamiento de laboratorio</t>
  </si>
  <si>
    <t>Equipos/equipamiento</t>
  </si>
  <si>
    <t>Montos totales</t>
  </si>
  <si>
    <t>Formulario de Obligaciones del Contratista</t>
  </si>
  <si>
    <t>El Contratista deberá presentar la siguiente documentación y de acuerdo a la frecuencia que se indica a continuación:</t>
  </si>
  <si>
    <t>Obligaciones del Contratista</t>
  </si>
  <si>
    <t>Mensual</t>
  </si>
  <si>
    <t>Bimestral</t>
  </si>
  <si>
    <t>Trimestral</t>
  </si>
  <si>
    <t>Semestral</t>
  </si>
  <si>
    <t>Anual</t>
  </si>
  <si>
    <t>Otros</t>
  </si>
  <si>
    <t>*</t>
  </si>
  <si>
    <t>Certificado de cobertura del personal emitido por la ART, con cláusula de No repetición a favor de Ceamse.</t>
  </si>
  <si>
    <t>x</t>
  </si>
  <si>
    <t>Verificación técnica de los equipos</t>
  </si>
  <si>
    <t>Registro conducir choferes</t>
  </si>
  <si>
    <t>Al vencimiento</t>
  </si>
  <si>
    <t>Contrato con responsable de higiene y seguridad</t>
  </si>
  <si>
    <t>Constancias de capacitación del personal</t>
  </si>
  <si>
    <t>Constancias de entrega de ropa y elementos de seguridad al personal</t>
  </si>
  <si>
    <t>Formulario 931</t>
  </si>
  <si>
    <t>Compbte de pago de Cs Ss</t>
  </si>
  <si>
    <t>**</t>
  </si>
  <si>
    <t>El que corresponda</t>
  </si>
  <si>
    <t>Deberán presentar recibo de pago electrónico. En caso de no enviar los recibos mensualmente, pueden remitir certificado de cobertura emitido por la aseguradora cada 15 días.</t>
  </si>
  <si>
    <t>Xilenos</t>
  </si>
  <si>
    <t>Dióxido de Azufre</t>
  </si>
  <si>
    <t>Ozono</t>
  </si>
  <si>
    <t>9) Cargo que ocupa en la empresa:</t>
  </si>
  <si>
    <t>10)Responsabilidades:</t>
  </si>
  <si>
    <t>11) Antecedentes en trabajos y servicios similares a los solicitados</t>
  </si>
  <si>
    <t>Tecnica sugerida</t>
  </si>
  <si>
    <t>Observaciones (*)</t>
  </si>
  <si>
    <t>(*) De no realizar la tecnica sugerida, indicar la utilizada en el campo de observaciones y justificar.</t>
  </si>
  <si>
    <t>Formulario de Inscripciones y Acreditaciones de la empresa.</t>
  </si>
  <si>
    <t>Los oferentes deberán presentar la documentación que avale lo expuesto</t>
  </si>
  <si>
    <t>Sist. de Calidad / Certificación ISO</t>
  </si>
  <si>
    <t>OTRAS</t>
  </si>
  <si>
    <t>Nro.: Acreditaciones OAA</t>
  </si>
  <si>
    <t>El listado de equipos debe guardar estrecha relación con los analitos pedidos en las diferentes matrices</t>
  </si>
  <si>
    <t>Monóxido de carbono</t>
  </si>
  <si>
    <t>Material particulado en suspensión PM10</t>
  </si>
  <si>
    <t>Disulfuro de Carbono</t>
  </si>
  <si>
    <t>Cloruro de Hidrogeno</t>
  </si>
  <si>
    <t>Sulfuro de Hidrogeno</t>
  </si>
  <si>
    <t>ASTM D-3608</t>
  </si>
  <si>
    <t>EPA CFR 40 part 50 ap J</t>
  </si>
  <si>
    <t>EPA TO 17</t>
  </si>
  <si>
    <t xml:space="preserve"> NIOSH 2546</t>
  </si>
  <si>
    <t>Formaldehído</t>
  </si>
  <si>
    <t>EPA TO 11-A</t>
  </si>
  <si>
    <t>NIOSH 7903</t>
  </si>
  <si>
    <t>Ácido Sulfúrico</t>
  </si>
  <si>
    <t>ASTM 4856</t>
  </si>
  <si>
    <t>Compuestos Orgánicos No Metánicos  (Screening de N/MOCs)</t>
  </si>
  <si>
    <t>Parámetros adicionales requeridos por CEAMSE</t>
  </si>
  <si>
    <t>Dimetil amina</t>
  </si>
  <si>
    <t>NIOSH 2010</t>
  </si>
  <si>
    <t>Trimeti lamina</t>
  </si>
  <si>
    <t>Estireno</t>
  </si>
  <si>
    <t>EPA TO-17</t>
  </si>
  <si>
    <t>Metilmercaptano</t>
  </si>
  <si>
    <t>NIOSH 2542</t>
  </si>
  <si>
    <t>Etilmercaptano</t>
  </si>
  <si>
    <t>n - propil mercaptano</t>
  </si>
  <si>
    <t>n -butil mercaptano</t>
  </si>
  <si>
    <t>Limoneno</t>
  </si>
  <si>
    <t>p-Cymeno</t>
  </si>
  <si>
    <t>Acido grasos volatiles discriminados</t>
  </si>
  <si>
    <t>GC-FID</t>
  </si>
  <si>
    <t>2 butanona</t>
  </si>
  <si>
    <t xml:space="preserve">Parametros requeridos por CEAMSE </t>
  </si>
  <si>
    <t>Dioxido de Nitrogeno</t>
  </si>
  <si>
    <t>Particulas sedimentables</t>
  </si>
  <si>
    <t>ASTM 1739 D</t>
  </si>
  <si>
    <t>ASTM D-2914</t>
  </si>
  <si>
    <t>OSHA ID-164</t>
  </si>
  <si>
    <t>EPA TO 18</t>
  </si>
  <si>
    <t>$ por muestra de calidad de aire en ET</t>
  </si>
  <si>
    <t>$ por muestra de olores en ET</t>
  </si>
  <si>
    <t>Cantidades / 2 años</t>
  </si>
  <si>
    <t xml:space="preserve">$ / muestra </t>
  </si>
  <si>
    <t>NIOSH 6013</t>
  </si>
  <si>
    <t xml:space="preserve"> NIOSH 6013</t>
  </si>
  <si>
    <t>Material particulado en suspensión PM2,5</t>
  </si>
  <si>
    <t>Parámetros a determinar según Tabla A del Decreto 1074/2018</t>
  </si>
  <si>
    <t>Parámetros a determinar según Tabla B del Decreto 1074/2018</t>
  </si>
  <si>
    <t>Rutinarios</t>
  </si>
  <si>
    <t xml:space="preserve">Eventuales </t>
  </si>
  <si>
    <t>TOTAL</t>
  </si>
  <si>
    <t>Muestras de calidad de aire en CA</t>
  </si>
  <si>
    <t xml:space="preserve">Muestras de olores en CA </t>
  </si>
  <si>
    <t xml:space="preserve">Muestras de calidad de aire en ET </t>
  </si>
  <si>
    <t xml:space="preserve">Muestras de olores en ET </t>
  </si>
  <si>
    <t>(*) Colocar el limite de cuantificación para cada analito</t>
  </si>
  <si>
    <t>Perfil de analisis de calidad de Aire</t>
  </si>
  <si>
    <t>Perfil de analisis de parámetros susceptibles de generar olores</t>
  </si>
  <si>
    <t>&lt;0,05</t>
  </si>
  <si>
    <t>LCM de referencia en mg/m3</t>
  </si>
  <si>
    <t>LCM del Laboratorio en mg/m3 (*)</t>
  </si>
  <si>
    <t>&lt;1</t>
  </si>
  <si>
    <t>&lt;0,01</t>
  </si>
  <si>
    <t>&lt;0,00005 - &lt;0,0001</t>
  </si>
  <si>
    <t>&lt;0,01 - &lt;0,05</t>
  </si>
  <si>
    <t>&lt;0,00005 - &lt;0,00006</t>
  </si>
  <si>
    <t>&lt;0,01 - &lt;0,005</t>
  </si>
  <si>
    <t>&lt;0,001 - &lt;0,002</t>
  </si>
  <si>
    <t>&lt;0,005 - &lt;0,007</t>
  </si>
  <si>
    <t>&lt;0,005</t>
  </si>
  <si>
    <t>&lt;0.05</t>
  </si>
  <si>
    <t>&lt;0.002</t>
  </si>
  <si>
    <t>&lt;0.001</t>
  </si>
  <si>
    <t>&lt;0.0005</t>
  </si>
  <si>
    <t>&lt;0.01</t>
  </si>
  <si>
    <t>&lt;0.0007</t>
  </si>
  <si>
    <t>INSC. NOLADA (registro CABA)</t>
  </si>
  <si>
    <t>Nro Insc. Min. Amb. PBA (ExOPDS)</t>
  </si>
  <si>
    <t xml:space="preserve">Cat. Acreditación </t>
  </si>
  <si>
    <t>ASTM D1946 EPA 3C</t>
  </si>
  <si>
    <t>ASTM D4490</t>
  </si>
  <si>
    <t>OSHA ID-164 / NIOSH 6015</t>
  </si>
  <si>
    <t>GC-FID / TO17</t>
  </si>
  <si>
    <t>Parámetros a determinar según Tabla A del Decreto 1074/2018 / Anexo I Res 68/APRA/21</t>
  </si>
  <si>
    <t>ASTM D-3609</t>
  </si>
  <si>
    <t>Parámetros a determinar según Tabla B del Decreto 1074/2018 + Parámetros adicionales requeridos por CEAMSE</t>
  </si>
  <si>
    <t>Dióxido de Nitrógeno</t>
  </si>
  <si>
    <t>&lt;0,0001 - &lt;0,01</t>
  </si>
  <si>
    <t>&lt; 0,01 mg/cm2.mes</t>
  </si>
  <si>
    <t>&lt;0,0001</t>
  </si>
  <si>
    <t>&lt;0,001 - &lt;0,005</t>
  </si>
  <si>
    <t>&lt;0,02 -  &lt;0,05</t>
  </si>
  <si>
    <t>MONTO TOTAL</t>
  </si>
  <si>
    <t>Tipo de muestra</t>
  </si>
  <si>
    <t>Monto individual por $/muestra</t>
  </si>
  <si>
    <t>Mano de obra</t>
  </si>
  <si>
    <t>%</t>
  </si>
  <si>
    <t>Movilidad</t>
  </si>
  <si>
    <t>Equipos</t>
  </si>
  <si>
    <t>Materiales/insumos</t>
  </si>
  <si>
    <t>Total</t>
  </si>
  <si>
    <t>Monto individual por verificación / actuación</t>
  </si>
  <si>
    <t xml:space="preserve">Verificación de la correcta ejecución de muestreos ante eventuales inspecciones de organismos contralores de CEAMSE, allanamientos y/o pericias judiciales </t>
  </si>
  <si>
    <t>El Oferente deberá indicar los índices del INDEC a utilizar para cada caso (Mano de obra, movilidad, equipos y materiales e insumos)</t>
  </si>
  <si>
    <t>INDEC</t>
  </si>
  <si>
    <t>INDICES A UTILIZAR</t>
  </si>
  <si>
    <t xml:space="preserve">FORMULARIO DE COMPOSICIÓN DE MONTOS </t>
  </si>
  <si>
    <t>Muestras de Calidad de Aire en Complejos Ambientales - Trabajos rutinarios y eventuales</t>
  </si>
  <si>
    <t>Formulario de Cotización - Muestras rutinarias y eventuales</t>
  </si>
  <si>
    <t>Muestras de parametros susceptibles de generar Olores en Complejos Ambientales - Trabajos rutinarios y eventuales</t>
  </si>
  <si>
    <t>Muestras de Calidad de Aire en Estaciones de Transferencia - Trabajos rutinarios y eventuales</t>
  </si>
  <si>
    <t>Muestras de parametros susceptibles de generar Olores en Estaciones de Transferencia - Trabajos rutinarios y eventuales</t>
  </si>
  <si>
    <t>Cantidad de verificaciones / pericias los 24 meses por laboratorio</t>
  </si>
  <si>
    <t>Monto por verificación / Pericias</t>
  </si>
  <si>
    <t>Monto total por 24 meses por laboratorio</t>
  </si>
  <si>
    <t>Verificación de la correcta ejecución de muestreos ante eventuales inspecciones de organismos contralores de CEAMSE, allanamientos y/o pericias judiciales</t>
  </si>
  <si>
    <t>Monto Total Verificaciones / Pericias</t>
  </si>
  <si>
    <t>Verificaciones / Actuaciones por Pericias</t>
  </si>
  <si>
    <t>Apartado 5.3 de la Memoria Técnica - Trabajos eventuales</t>
  </si>
  <si>
    <t>Honorarios por actuaciones por pericias</t>
  </si>
  <si>
    <t>EPA CFR 40 part 50 ap L</t>
  </si>
  <si>
    <r>
      <t>LCM del Laboratorio en mg/m</t>
    </r>
    <r>
      <rPr>
        <b/>
        <vertAlign val="superscript"/>
        <sz val="11"/>
        <rFont val="Times New Roman"/>
        <family val="1"/>
      </rPr>
      <t>3</t>
    </r>
    <r>
      <rPr>
        <b/>
        <sz val="11"/>
        <rFont val="Times New Roman"/>
        <family val="1"/>
      </rPr>
      <t xml:space="preserve"> (*)</t>
    </r>
  </si>
  <si>
    <t>Formulario para completar los Límites de Cuantificación de cada método (según Artículo 4, apartado 4.11 Memoria Técnica)</t>
  </si>
  <si>
    <t>Formulario de Cotización -Parámetros rutinarios y eventuales susceptibles de generar olores en Estaciones de Transferencia (según Artículo 5, apartado 5.1.5.2 de la Memoria Técnica)</t>
  </si>
  <si>
    <t>FORMULARIO DE COTIZACION - Actuaciones por pericias, etc. (según Artículo 5, apartado 5.3 de la Memoria Técnica)</t>
  </si>
  <si>
    <t>Formulario de Cotización -Parámetros rutinarios y eventuales de Calidad de Aire en Estaciones de Transferencia (según Artículo 5, apartados 5.1.4.2 y 5.1.4.4 de la Memoria Técnica)</t>
  </si>
  <si>
    <t>Formulario de Cotización - Resumen (Artículo 5, apartado 5.3.1 de la Memoria Técnica)</t>
  </si>
  <si>
    <t>Formulario de Cotización -Parámetros rutinarios y eventuales susceptibles de generar olores en Complejos Ambientales y Plantas TMB (según Artículo 5, apartado 5.1.2.2 de la Memoria Técnica)</t>
  </si>
  <si>
    <t>Formulario de Cotización -Parámetros rutinarios y eventuales de Calidad de Aire en Complejos Ambientales y Plantas TMB (según Artículo 5, apartado 5.1.1.2 de la Memoria Técnica)</t>
  </si>
  <si>
    <t>Muestras de calidad de aire en Planta TMB</t>
  </si>
  <si>
    <t>Muestras de olores en Planta TMB</t>
  </si>
  <si>
    <t>$ por muestra de calidad de aire  en CA y TMB</t>
  </si>
  <si>
    <t>$ por muestra de olores en CA y TMB</t>
  </si>
  <si>
    <t>Poliza de Accidentes Personales por $4.000.000 Muerte y misma suma por Incapacidad, mas $400.000 por Gastos Medico Farmaceuticos</t>
  </si>
  <si>
    <t>Poliza de RC Profesional de $15.000.000</t>
  </si>
  <si>
    <t>Póliza de seguro técnico de cada equipo y adicional RC, no menos de $15.000.000</t>
  </si>
  <si>
    <t>Poliza de RC por $15.000.000</t>
  </si>
  <si>
    <t>Póliza cobertura Automotor por $85.000.000</t>
  </si>
  <si>
    <t>CONCURSO DE PRECIOS N°01/23 PARA CONTRATAR UN LABORATORIO HABILITADO POR EL OPDS, PARA REALIZAR MUESTREOS Y ANÁLISIS DE CALIDAD DE AIRE EN LOS DISTINTOS COMPLEJOS AMBIENTALES, PLANTA DE TRATAMIENTO MECÁNICO BIOLÓGICO (TMB) Y ESTACIONES DE TRANSFERENCIA, PROPIEDAD DE CEAMSE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</si>
</sst>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"/>
    <numFmt numFmtId="181" formatCode="0.0"/>
    <numFmt numFmtId="182" formatCode="0.00000"/>
    <numFmt numFmtId="183" formatCode="0.0000"/>
    <numFmt numFmtId="184" formatCode="0.000000"/>
    <numFmt numFmtId="185" formatCode="0.0000000"/>
    <numFmt numFmtId="186" formatCode="_ * #,##0.000_ ;_ * \-#,##0.000_ ;_ * &quot;-&quot;??_ ;_ @_ "/>
    <numFmt numFmtId="187" formatCode="_ * #,##0.0_ ;_ * \-#,##0.0_ ;_ * &quot;-&quot;??_ ;_ @_ "/>
    <numFmt numFmtId="188" formatCode="_ * #,##0_ ;_ * \-#,##0_ ;_ * &quot;-&quot;??_ ;_ @_ "/>
    <numFmt numFmtId="189" formatCode="_ * #,##0.0000_ ;_ * \-#,##0.0000_ ;_ * &quot;-&quot;??_ ;_ @_ "/>
    <numFmt numFmtId="190" formatCode="_ * #,##0.0000_ ;_ * \-#,##0.0000_ ;_ * &quot;-&quot;????_ ;_ @_ "/>
    <numFmt numFmtId="191" formatCode="#,##0_ ;\-#,##0\ 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&quot;$&quot;\ #,##0.00"/>
  </numFmts>
  <fonts count="57">
    <font>
      <sz val="10"/>
      <name val="Arial"/>
      <family val="0"/>
    </font>
    <font>
      <sz val="11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0"/>
    </font>
    <font>
      <b/>
      <sz val="10"/>
      <name val="Arial"/>
      <family val="2"/>
    </font>
    <font>
      <b/>
      <sz val="16"/>
      <name val="Times New Roman"/>
      <family val="0"/>
    </font>
    <font>
      <b/>
      <u val="single"/>
      <sz val="1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22"/>
      <name val="Arial"/>
      <family val="2"/>
    </font>
    <font>
      <b/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8" fillId="28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13" fillId="0" borderId="0">
      <alignment/>
      <protection/>
    </xf>
    <xf numFmtId="0" fontId="15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1" fillId="20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276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32" borderId="0" xfId="0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21" xfId="0" applyFont="1" applyBorder="1" applyAlignment="1" quotePrefix="1">
      <alignment horizontal="justify" vertical="center"/>
    </xf>
    <xf numFmtId="0" fontId="4" fillId="0" borderId="22" xfId="0" applyFont="1" applyBorder="1" applyAlignment="1">
      <alignment horizontal="justify" vertical="center"/>
    </xf>
    <xf numFmtId="0" fontId="4" fillId="0" borderId="22" xfId="0" applyFont="1" applyBorder="1" applyAlignment="1">
      <alignment vertical="center"/>
    </xf>
    <xf numFmtId="0" fontId="4" fillId="0" borderId="21" xfId="0" applyFont="1" applyBorder="1" applyAlignment="1">
      <alignment horizontal="justify" vertical="center"/>
    </xf>
    <xf numFmtId="0" fontId="4" fillId="0" borderId="16" xfId="0" applyFont="1" applyBorder="1" applyAlignment="1">
      <alignment vertical="center"/>
    </xf>
    <xf numFmtId="0" fontId="4" fillId="0" borderId="23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17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5" fillId="32" borderId="25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4" fillId="0" borderId="28" xfId="0" applyFont="1" applyBorder="1" applyAlignment="1">
      <alignment wrapText="1"/>
    </xf>
    <xf numFmtId="0" fontId="4" fillId="0" borderId="29" xfId="0" applyFont="1" applyBorder="1" applyAlignment="1">
      <alignment wrapText="1"/>
    </xf>
    <xf numFmtId="0" fontId="4" fillId="0" borderId="0" xfId="0" applyFont="1" applyAlignment="1">
      <alignment/>
    </xf>
    <xf numFmtId="0" fontId="3" fillId="32" borderId="2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justify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26" xfId="0" applyFont="1" applyBorder="1" applyAlignment="1">
      <alignment horizontal="justify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9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4" fillId="0" borderId="30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8" fillId="0" borderId="0" xfId="0" applyFont="1" applyFill="1" applyBorder="1" applyAlignment="1">
      <alignment horizontal="justify" vertical="center"/>
    </xf>
    <xf numFmtId="0" fontId="8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/>
    </xf>
    <xf numFmtId="0" fontId="5" fillId="32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14" fillId="0" borderId="34" xfId="56" applyFont="1" applyBorder="1" applyAlignment="1">
      <alignment horizontal="center" vertical="center"/>
      <protection/>
    </xf>
    <xf numFmtId="170" fontId="14" fillId="0" borderId="34" xfId="56" applyNumberFormat="1" applyFont="1" applyBorder="1" applyAlignment="1">
      <alignment horizontal="center" vertical="center" wrapText="1"/>
      <protection/>
    </xf>
    <xf numFmtId="0" fontId="14" fillId="0" borderId="35" xfId="56" applyFont="1" applyBorder="1" applyAlignment="1">
      <alignment horizontal="center" vertical="center"/>
      <protection/>
    </xf>
    <xf numFmtId="0" fontId="14" fillId="0" borderId="36" xfId="56" applyFont="1" applyBorder="1" applyAlignment="1">
      <alignment horizontal="center" vertical="center"/>
      <protection/>
    </xf>
    <xf numFmtId="0" fontId="0" fillId="0" borderId="31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1" xfId="55" applyFont="1" applyFill="1" applyBorder="1" applyAlignment="1">
      <alignment horizontal="center" vertical="center"/>
      <protection/>
    </xf>
    <xf numFmtId="0" fontId="0" fillId="0" borderId="33" xfId="55" applyFont="1" applyFill="1" applyBorder="1" applyAlignment="1">
      <alignment horizontal="center" vertical="center"/>
      <protection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33" borderId="31" xfId="55" applyFont="1" applyFill="1" applyBorder="1" applyAlignment="1">
      <alignment horizontal="center" vertical="center"/>
      <protection/>
    </xf>
    <xf numFmtId="196" fontId="16" fillId="0" borderId="31" xfId="0" applyNumberFormat="1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justify" vertical="center" wrapText="1"/>
    </xf>
    <xf numFmtId="196" fontId="16" fillId="0" borderId="32" xfId="0" applyNumberFormat="1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196" fontId="16" fillId="0" borderId="43" xfId="0" applyNumberFormat="1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justify" vertical="center" wrapText="1"/>
    </xf>
    <xf numFmtId="196" fontId="16" fillId="0" borderId="44" xfId="0" applyNumberFormat="1" applyFont="1" applyFill="1" applyBorder="1" applyAlignment="1">
      <alignment horizontal="center" vertical="center" wrapText="1"/>
    </xf>
    <xf numFmtId="196" fontId="8" fillId="32" borderId="20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horizontal="justify" vertical="center" wrapText="1"/>
    </xf>
    <xf numFmtId="0" fontId="4" fillId="0" borderId="26" xfId="0" applyFont="1" applyBorder="1" applyAlignment="1">
      <alignment vertical="center" wrapText="1"/>
    </xf>
    <xf numFmtId="0" fontId="8" fillId="32" borderId="20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17" fillId="32" borderId="45" xfId="0" applyFont="1" applyFill="1" applyBorder="1" applyAlignment="1">
      <alignment horizontal="center" vertical="center" wrapText="1"/>
    </xf>
    <xf numFmtId="0" fontId="17" fillId="32" borderId="25" xfId="0" applyFont="1" applyFill="1" applyBorder="1" applyAlignment="1">
      <alignment horizontal="center" vertical="center" wrapText="1"/>
    </xf>
    <xf numFmtId="0" fontId="3" fillId="32" borderId="46" xfId="0" applyFont="1" applyFill="1" applyBorder="1" applyAlignment="1">
      <alignment horizontal="center" vertical="center" wrapText="1"/>
    </xf>
    <xf numFmtId="0" fontId="3" fillId="32" borderId="47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8" xfId="0" applyBorder="1" applyAlignment="1">
      <alignment horizontal="center"/>
    </xf>
    <xf numFmtId="0" fontId="14" fillId="0" borderId="31" xfId="56" applyFont="1" applyBorder="1" applyAlignment="1">
      <alignment horizontal="center" vertical="center"/>
      <protection/>
    </xf>
    <xf numFmtId="170" fontId="14" fillId="0" borderId="31" xfId="56" applyNumberFormat="1" applyFont="1" applyBorder="1" applyAlignment="1">
      <alignment horizontal="center" vertical="center" wrapText="1"/>
      <protection/>
    </xf>
    <xf numFmtId="0" fontId="14" fillId="0" borderId="32" xfId="56" applyFont="1" applyBorder="1" applyAlignment="1">
      <alignment horizontal="center" vertical="center"/>
      <protection/>
    </xf>
    <xf numFmtId="0" fontId="14" fillId="0" borderId="33" xfId="56" applyFont="1" applyBorder="1" applyAlignment="1">
      <alignment horizontal="center" vertical="center"/>
      <protection/>
    </xf>
    <xf numFmtId="0" fontId="0" fillId="0" borderId="49" xfId="0" applyBorder="1" applyAlignment="1">
      <alignment horizontal="center"/>
    </xf>
    <xf numFmtId="0" fontId="19" fillId="0" borderId="0" xfId="0" applyFont="1" applyAlignment="1">
      <alignment vertical="center"/>
    </xf>
    <xf numFmtId="0" fontId="18" fillId="0" borderId="4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8" fillId="32" borderId="25" xfId="0" applyFont="1" applyFill="1" applyBorder="1" applyAlignment="1">
      <alignment horizontal="center" vertical="center" wrapText="1"/>
    </xf>
    <xf numFmtId="170" fontId="19" fillId="0" borderId="26" xfId="53" applyFont="1" applyBorder="1" applyAlignment="1">
      <alignment horizontal="center" vertical="center"/>
    </xf>
    <xf numFmtId="0" fontId="19" fillId="0" borderId="50" xfId="0" applyFont="1" applyBorder="1" applyAlignment="1">
      <alignment vertical="center"/>
    </xf>
    <xf numFmtId="0" fontId="19" fillId="0" borderId="49" xfId="0" applyFont="1" applyBorder="1" applyAlignment="1">
      <alignment vertical="center"/>
    </xf>
    <xf numFmtId="0" fontId="19" fillId="0" borderId="31" xfId="0" applyFont="1" applyBorder="1" applyAlignment="1">
      <alignment vertical="center"/>
    </xf>
    <xf numFmtId="0" fontId="19" fillId="0" borderId="51" xfId="0" applyFont="1" applyBorder="1" applyAlignment="1">
      <alignment vertical="center"/>
    </xf>
    <xf numFmtId="170" fontId="19" fillId="34" borderId="26" xfId="53" applyFont="1" applyFill="1" applyBorder="1" applyAlignment="1">
      <alignment horizontal="center" vertical="center"/>
    </xf>
    <xf numFmtId="0" fontId="19" fillId="0" borderId="14" xfId="0" applyFont="1" applyBorder="1" applyAlignment="1">
      <alignment vertical="center"/>
    </xf>
    <xf numFmtId="170" fontId="19" fillId="34" borderId="52" xfId="53" applyFont="1" applyFill="1" applyBorder="1" applyAlignment="1">
      <alignment horizontal="center" vertical="center"/>
    </xf>
    <xf numFmtId="0" fontId="19" fillId="0" borderId="19" xfId="0" applyFont="1" applyBorder="1" applyAlignment="1">
      <alignment vertical="center"/>
    </xf>
    <xf numFmtId="0" fontId="19" fillId="0" borderId="53" xfId="0" applyFont="1" applyBorder="1" applyAlignment="1">
      <alignment vertical="center"/>
    </xf>
    <xf numFmtId="170" fontId="19" fillId="34" borderId="54" xfId="53" applyFont="1" applyFill="1" applyBorder="1" applyAlignment="1">
      <alignment horizontal="center" vertical="center"/>
    </xf>
    <xf numFmtId="0" fontId="18" fillId="35" borderId="11" xfId="0" applyFont="1" applyFill="1" applyBorder="1" applyAlignment="1">
      <alignment vertical="center"/>
    </xf>
    <xf numFmtId="0" fontId="19" fillId="35" borderId="55" xfId="0" applyFont="1" applyFill="1" applyBorder="1" applyAlignment="1">
      <alignment vertical="center"/>
    </xf>
    <xf numFmtId="170" fontId="19" fillId="34" borderId="25" xfId="53" applyFont="1" applyFill="1" applyBorder="1" applyAlignment="1">
      <alignment horizontal="center" vertical="center"/>
    </xf>
    <xf numFmtId="0" fontId="19" fillId="0" borderId="56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0" xfId="0" applyFont="1" applyFill="1" applyAlignment="1">
      <alignment vertical="center" wrapText="1"/>
    </xf>
    <xf numFmtId="0" fontId="18" fillId="35" borderId="21" xfId="0" applyFont="1" applyFill="1" applyBorder="1" applyAlignment="1">
      <alignment horizontal="center" vertical="center"/>
    </xf>
    <xf numFmtId="0" fontId="19" fillId="0" borderId="57" xfId="0" applyFont="1" applyBorder="1" applyAlignment="1">
      <alignment vertical="center"/>
    </xf>
    <xf numFmtId="0" fontId="19" fillId="0" borderId="58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3" fillId="32" borderId="12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justify" vertical="center" wrapText="1"/>
    </xf>
    <xf numFmtId="0" fontId="1" fillId="0" borderId="59" xfId="0" applyFont="1" applyFill="1" applyBorder="1" applyAlignment="1">
      <alignment horizontal="center" vertical="center" wrapText="1"/>
    </xf>
    <xf numFmtId="170" fontId="1" fillId="0" borderId="59" xfId="53" applyFont="1" applyFill="1" applyBorder="1" applyAlignment="1">
      <alignment horizontal="center" vertical="center" wrapText="1"/>
    </xf>
    <xf numFmtId="170" fontId="1" fillId="32" borderId="22" xfId="53" applyFont="1" applyFill="1" applyBorder="1" applyAlignment="1">
      <alignment horizontal="justify" vertical="center" wrapText="1"/>
    </xf>
    <xf numFmtId="0" fontId="20" fillId="0" borderId="0" xfId="0" applyFont="1" applyAlignment="1">
      <alignment horizontal="justify" vertical="center"/>
    </xf>
    <xf numFmtId="0" fontId="18" fillId="0" borderId="45" xfId="0" applyFont="1" applyFill="1" applyBorder="1" applyAlignment="1">
      <alignment vertical="center"/>
    </xf>
    <xf numFmtId="0" fontId="19" fillId="0" borderId="45" xfId="0" applyFont="1" applyFill="1" applyBorder="1" applyAlignment="1">
      <alignment vertical="center"/>
    </xf>
    <xf numFmtId="170" fontId="19" fillId="0" borderId="25" xfId="53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left" vertical="center"/>
    </xf>
    <xf numFmtId="0" fontId="18" fillId="0" borderId="45" xfId="0" applyFont="1" applyFill="1" applyBorder="1" applyAlignment="1">
      <alignment horizontal="left" vertical="center"/>
    </xf>
    <xf numFmtId="0" fontId="16" fillId="0" borderId="35" xfId="0" applyFont="1" applyFill="1" applyBorder="1" applyAlignment="1">
      <alignment horizontal="justify" vertical="center" wrapText="1"/>
    </xf>
    <xf numFmtId="196" fontId="16" fillId="0" borderId="33" xfId="0" applyNumberFormat="1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196" fontId="16" fillId="0" borderId="48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4" fillId="0" borderId="6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32" borderId="0" xfId="0" applyFont="1" applyFill="1" applyAlignment="1">
      <alignment horizontal="justify" vertical="center" wrapText="1"/>
    </xf>
    <xf numFmtId="0" fontId="5" fillId="32" borderId="21" xfId="0" applyFont="1" applyFill="1" applyBorder="1" applyAlignment="1">
      <alignment horizontal="center" vertical="center"/>
    </xf>
    <xf numFmtId="0" fontId="5" fillId="32" borderId="45" xfId="0" applyFont="1" applyFill="1" applyBorder="1" applyAlignment="1">
      <alignment horizontal="center" vertical="center"/>
    </xf>
    <xf numFmtId="0" fontId="5" fillId="32" borderId="22" xfId="0" applyFont="1" applyFill="1" applyBorder="1" applyAlignment="1">
      <alignment horizontal="center" vertical="center"/>
    </xf>
    <xf numFmtId="0" fontId="5" fillId="32" borderId="61" xfId="0" applyFont="1" applyFill="1" applyBorder="1" applyAlignment="1">
      <alignment horizontal="center" vertical="center" wrapText="1"/>
    </xf>
    <xf numFmtId="0" fontId="0" fillId="0" borderId="62" xfId="0" applyBorder="1" applyAlignment="1">
      <alignment/>
    </xf>
    <xf numFmtId="0" fontId="5" fillId="32" borderId="61" xfId="0" applyFont="1" applyFill="1" applyBorder="1" applyAlignment="1">
      <alignment horizontal="center" vertical="center"/>
    </xf>
    <xf numFmtId="0" fontId="5" fillId="32" borderId="0" xfId="0" applyFont="1" applyFill="1" applyAlignment="1">
      <alignment horizontal="center" vertical="center"/>
    </xf>
    <xf numFmtId="0" fontId="5" fillId="32" borderId="21" xfId="0" applyFont="1" applyFill="1" applyBorder="1" applyAlignment="1">
      <alignment horizontal="justify" vertical="center" wrapText="1"/>
    </xf>
    <xf numFmtId="0" fontId="5" fillId="32" borderId="45" xfId="0" applyFont="1" applyFill="1" applyBorder="1" applyAlignment="1">
      <alignment horizontal="justify" vertical="center" wrapText="1"/>
    </xf>
    <xf numFmtId="0" fontId="5" fillId="32" borderId="22" xfId="0" applyFont="1" applyFill="1" applyBorder="1" applyAlignment="1">
      <alignment horizontal="justify" vertical="center" wrapText="1"/>
    </xf>
    <xf numFmtId="0" fontId="5" fillId="32" borderId="0" xfId="0" applyFont="1" applyFill="1" applyAlignment="1">
      <alignment horizontal="center" vertical="center"/>
    </xf>
    <xf numFmtId="0" fontId="4" fillId="0" borderId="21" xfId="0" applyFont="1" applyBorder="1" applyAlignment="1">
      <alignment horizontal="justify" vertical="center" wrapText="1"/>
    </xf>
    <xf numFmtId="0" fontId="4" fillId="0" borderId="22" xfId="0" applyFont="1" applyBorder="1" applyAlignment="1">
      <alignment horizontal="justify" vertical="center" wrapText="1"/>
    </xf>
    <xf numFmtId="0" fontId="4" fillId="0" borderId="30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0" fontId="5" fillId="32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9" fillId="32" borderId="0" xfId="0" applyFont="1" applyFill="1" applyAlignment="1">
      <alignment horizontal="center" vertical="center" wrapText="1"/>
    </xf>
    <xf numFmtId="0" fontId="2" fillId="32" borderId="0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2" fillId="32" borderId="45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" fillId="32" borderId="0" xfId="0" applyFont="1" applyFill="1" applyAlignment="1">
      <alignment horizontal="justify" vertical="center" wrapText="1"/>
    </xf>
    <xf numFmtId="0" fontId="2" fillId="32" borderId="0" xfId="0" applyFont="1" applyFill="1" applyAlignment="1">
      <alignment horizontal="center" vertical="center" wrapText="1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6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5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2" fillId="32" borderId="21" xfId="0" applyFont="1" applyFill="1" applyBorder="1" applyAlignment="1">
      <alignment horizontal="justify" vertical="center" wrapText="1"/>
    </xf>
    <xf numFmtId="0" fontId="2" fillId="32" borderId="45" xfId="0" applyFont="1" applyFill="1" applyBorder="1" applyAlignment="1">
      <alignment horizontal="justify" vertical="center" wrapText="1"/>
    </xf>
    <xf numFmtId="0" fontId="2" fillId="32" borderId="22" xfId="0" applyFont="1" applyFill="1" applyBorder="1" applyAlignment="1">
      <alignment horizontal="justify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45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left" vertical="center" wrapText="1"/>
    </xf>
    <xf numFmtId="0" fontId="3" fillId="32" borderId="45" xfId="0" applyFont="1" applyFill="1" applyBorder="1" applyAlignment="1">
      <alignment horizontal="left" vertical="center" wrapText="1"/>
    </xf>
    <xf numFmtId="0" fontId="3" fillId="32" borderId="22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8" fillId="32" borderId="24" xfId="0" applyFont="1" applyFill="1" applyBorder="1" applyAlignment="1">
      <alignment horizontal="center" vertical="center"/>
    </xf>
    <xf numFmtId="0" fontId="8" fillId="32" borderId="65" xfId="0" applyFont="1" applyFill="1" applyBorder="1" applyAlignment="1">
      <alignment horizontal="center" vertical="center"/>
    </xf>
    <xf numFmtId="0" fontId="8" fillId="32" borderId="20" xfId="0" applyFont="1" applyFill="1" applyBorder="1" applyAlignment="1">
      <alignment horizontal="center" vertical="center"/>
    </xf>
    <xf numFmtId="0" fontId="17" fillId="32" borderId="30" xfId="0" applyFont="1" applyFill="1" applyBorder="1" applyAlignment="1">
      <alignment horizontal="center" vertical="center" wrapText="1"/>
    </xf>
    <xf numFmtId="0" fontId="17" fillId="32" borderId="24" xfId="0" applyFont="1" applyFill="1" applyBorder="1" applyAlignment="1">
      <alignment horizontal="center" vertical="center" wrapText="1"/>
    </xf>
    <xf numFmtId="0" fontId="17" fillId="32" borderId="61" xfId="0" applyFont="1" applyFill="1" applyBorder="1" applyAlignment="1">
      <alignment horizontal="center" vertical="center" wrapText="1"/>
    </xf>
    <xf numFmtId="0" fontId="17" fillId="32" borderId="62" xfId="0" applyFont="1" applyFill="1" applyBorder="1" applyAlignment="1">
      <alignment horizontal="center" vertical="center" wrapText="1"/>
    </xf>
    <xf numFmtId="0" fontId="17" fillId="32" borderId="45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8" fillId="35" borderId="21" xfId="0" applyFont="1" applyFill="1" applyBorder="1" applyAlignment="1">
      <alignment horizontal="left" vertical="center"/>
    </xf>
    <xf numFmtId="0" fontId="18" fillId="35" borderId="66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center" vertical="center" wrapText="1"/>
    </xf>
    <xf numFmtId="0" fontId="18" fillId="35" borderId="21" xfId="0" applyFont="1" applyFill="1" applyBorder="1" applyAlignment="1">
      <alignment horizontal="center" vertical="center"/>
    </xf>
    <xf numFmtId="0" fontId="18" fillId="35" borderId="45" xfId="0" applyFont="1" applyFill="1" applyBorder="1" applyAlignment="1">
      <alignment horizontal="center" vertical="center"/>
    </xf>
    <xf numFmtId="0" fontId="18" fillId="35" borderId="22" xfId="0" applyFont="1" applyFill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19" fillId="0" borderId="67" xfId="0" applyFont="1" applyBorder="1" applyAlignment="1">
      <alignment horizontal="center" vertical="center"/>
    </xf>
    <xf numFmtId="0" fontId="19" fillId="0" borderId="68" xfId="0" applyFont="1" applyBorder="1" applyAlignment="1">
      <alignment horizontal="center" vertical="center"/>
    </xf>
    <xf numFmtId="0" fontId="19" fillId="0" borderId="69" xfId="0" applyFont="1" applyBorder="1" applyAlignment="1">
      <alignment horizontal="center" vertical="center"/>
    </xf>
    <xf numFmtId="0" fontId="19" fillId="0" borderId="70" xfId="0" applyFont="1" applyBorder="1" applyAlignment="1">
      <alignment horizontal="center" vertical="center"/>
    </xf>
    <xf numFmtId="0" fontId="19" fillId="0" borderId="71" xfId="0" applyFont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32" borderId="21" xfId="0" applyFont="1" applyFill="1" applyBorder="1" applyAlignment="1">
      <alignment horizontal="center" vertical="center" wrapText="1"/>
    </xf>
    <xf numFmtId="0" fontId="18" fillId="32" borderId="45" xfId="0" applyFont="1" applyFill="1" applyBorder="1" applyAlignment="1">
      <alignment horizontal="center" vertical="center" wrapText="1"/>
    </xf>
    <xf numFmtId="0" fontId="19" fillId="0" borderId="45" xfId="0" applyFont="1" applyBorder="1" applyAlignment="1">
      <alignment/>
    </xf>
    <xf numFmtId="0" fontId="18" fillId="0" borderId="58" xfId="0" applyFont="1" applyBorder="1" applyAlignment="1">
      <alignment horizontal="justify" vertical="center" wrapText="1"/>
    </xf>
    <xf numFmtId="0" fontId="18" fillId="0" borderId="72" xfId="0" applyFont="1" applyBorder="1" applyAlignment="1">
      <alignment horizontal="justify" vertical="center" wrapText="1"/>
    </xf>
    <xf numFmtId="0" fontId="18" fillId="32" borderId="21" xfId="0" applyFont="1" applyFill="1" applyBorder="1" applyAlignment="1">
      <alignment horizontal="justify" vertical="center" wrapText="1"/>
    </xf>
    <xf numFmtId="0" fontId="18" fillId="32" borderId="45" xfId="0" applyFont="1" applyFill="1" applyBorder="1" applyAlignment="1">
      <alignment horizontal="justify" vertical="center" wrapText="1"/>
    </xf>
    <xf numFmtId="0" fontId="18" fillId="32" borderId="22" xfId="0" applyFont="1" applyFill="1" applyBorder="1" applyAlignment="1">
      <alignment horizontal="justify" vertical="center" wrapText="1"/>
    </xf>
    <xf numFmtId="0" fontId="18" fillId="32" borderId="22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rmal 2" xfId="55"/>
    <cellStyle name="Normal 6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66675</xdr:rowOff>
    </xdr:from>
    <xdr:to>
      <xdr:col>1</xdr:col>
      <xdr:colOff>0</xdr:colOff>
      <xdr:row>14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4076700"/>
          <a:ext cx="571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57150</xdr:colOff>
      <xdr:row>17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4210050"/>
          <a:ext cx="571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3181350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57150</xdr:colOff>
      <xdr:row>7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3181350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0</xdr:rowOff>
    </xdr:from>
    <xdr:to>
      <xdr:col>1</xdr:col>
      <xdr:colOff>28575</xdr:colOff>
      <xdr:row>16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46863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0</xdr:rowOff>
    </xdr:from>
    <xdr:to>
      <xdr:col>1</xdr:col>
      <xdr:colOff>28575</xdr:colOff>
      <xdr:row>16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47434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9%20-%2002%20-%20Circular%202%20-%20Formularios%20Cto%20Efluentes%20C01-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ecedentes"/>
      <sheetName val="Inscripciones - Acretitaciones"/>
      <sheetName val="Curricular"/>
      <sheetName val="Movilidad"/>
      <sheetName val="Equipos-Equipamiento"/>
      <sheetName val="Obligaciones del contratista"/>
      <sheetName val="Efluente en CA"/>
      <sheetName val="Efluentes en ET"/>
      <sheetName val="Muestreos en garages"/>
      <sheetName val="Suelos en CA"/>
      <sheetName val="Muestreo Alte Brown"/>
      <sheetName val="Aguas subt en ET CABA"/>
      <sheetName val="viaticos MDQ"/>
      <sheetName val="pericias"/>
      <sheetName val="Formulario cotización - Resumen"/>
      <sheetName val="Formulario de Comp. de Montos"/>
    </sheetNames>
    <sheetDataSet>
      <sheetData sheetId="14">
        <row r="6">
          <cell r="B6">
            <v>0</v>
          </cell>
        </row>
        <row r="7">
          <cell r="B7">
            <v>0</v>
          </cell>
        </row>
        <row r="8">
          <cell r="B8">
            <v>0</v>
          </cell>
        </row>
        <row r="13">
          <cell r="B13">
            <v>0</v>
          </cell>
        </row>
        <row r="28">
          <cell r="B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3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0.85546875" style="4" customWidth="1"/>
    <col min="2" max="2" width="11.140625" style="4" customWidth="1"/>
    <col min="3" max="3" width="11.140625" style="4" bestFit="1" customWidth="1"/>
    <col min="4" max="4" width="10.7109375" style="4" customWidth="1"/>
    <col min="5" max="5" width="10.140625" style="4" customWidth="1"/>
    <col min="6" max="6" width="16.140625" style="4" customWidth="1"/>
    <col min="7" max="7" width="11.00390625" style="4" bestFit="1" customWidth="1"/>
    <col min="8" max="8" width="10.421875" style="4" customWidth="1"/>
    <col min="9" max="9" width="12.28125" style="4" customWidth="1"/>
    <col min="10" max="10" width="11.57421875" style="4" customWidth="1"/>
    <col min="11" max="14" width="11.421875" style="6" customWidth="1"/>
    <col min="15" max="16384" width="11.421875" style="4" customWidth="1"/>
  </cols>
  <sheetData>
    <row r="2" spans="2:14" ht="87.75" customHeight="1">
      <c r="B2" s="178" t="s">
        <v>216</v>
      </c>
      <c r="C2" s="178"/>
      <c r="D2" s="178"/>
      <c r="E2" s="178"/>
      <c r="F2" s="178"/>
      <c r="G2" s="178"/>
      <c r="H2" s="178"/>
      <c r="I2" s="178"/>
      <c r="J2" s="178"/>
      <c r="K2" s="5"/>
      <c r="L2" s="5"/>
      <c r="M2" s="5"/>
      <c r="N2" s="5"/>
    </row>
    <row r="4" spans="2:10" ht="15.75">
      <c r="B4" s="7"/>
      <c r="C4" s="7"/>
      <c r="D4" s="8" t="s">
        <v>8</v>
      </c>
      <c r="E4" s="7"/>
      <c r="F4" s="7"/>
      <c r="G4" s="7"/>
      <c r="H4" s="7"/>
      <c r="I4" s="7"/>
      <c r="J4" s="7"/>
    </row>
    <row r="5" ht="16.5" thickBot="1"/>
    <row r="6" spans="2:11" ht="32.25" customHeight="1" thickBot="1">
      <c r="B6" s="179" t="s">
        <v>9</v>
      </c>
      <c r="C6" s="180"/>
      <c r="D6" s="180"/>
      <c r="E6" s="181"/>
      <c r="F6" s="182" t="s">
        <v>10</v>
      </c>
      <c r="G6" s="184" t="s">
        <v>11</v>
      </c>
      <c r="H6" s="182" t="s">
        <v>12</v>
      </c>
      <c r="I6" s="182" t="s">
        <v>13</v>
      </c>
      <c r="J6" s="182" t="s">
        <v>14</v>
      </c>
      <c r="K6" s="4"/>
    </row>
    <row r="7" spans="2:11" ht="40.5" customHeight="1" thickBot="1">
      <c r="B7" s="9" t="s">
        <v>15</v>
      </c>
      <c r="C7" s="10" t="s">
        <v>16</v>
      </c>
      <c r="D7" s="10" t="s">
        <v>17</v>
      </c>
      <c r="E7" s="11" t="s">
        <v>18</v>
      </c>
      <c r="F7" s="183"/>
      <c r="G7" s="183"/>
      <c r="H7" s="183"/>
      <c r="I7" s="183"/>
      <c r="J7" s="183"/>
      <c r="K7" s="4"/>
    </row>
    <row r="8" spans="2:11" ht="15.75">
      <c r="B8" s="12"/>
      <c r="C8" s="13"/>
      <c r="D8" s="14"/>
      <c r="E8" s="15"/>
      <c r="F8" s="16"/>
      <c r="G8" s="16"/>
      <c r="H8" s="16"/>
      <c r="I8" s="16"/>
      <c r="J8" s="16"/>
      <c r="K8" s="4"/>
    </row>
    <row r="9" spans="2:11" ht="15.75">
      <c r="B9" s="12"/>
      <c r="C9" s="13"/>
      <c r="D9" s="13"/>
      <c r="E9" s="16"/>
      <c r="F9" s="16"/>
      <c r="G9" s="16"/>
      <c r="H9" s="16"/>
      <c r="I9" s="16"/>
      <c r="J9" s="16"/>
      <c r="K9" s="4"/>
    </row>
    <row r="10" spans="2:11" ht="15.75">
      <c r="B10" s="12"/>
      <c r="C10" s="13"/>
      <c r="D10" s="13"/>
      <c r="E10" s="16"/>
      <c r="F10" s="16"/>
      <c r="G10" s="16"/>
      <c r="H10" s="16"/>
      <c r="I10" s="16"/>
      <c r="J10" s="16"/>
      <c r="K10" s="4"/>
    </row>
    <row r="11" spans="2:11" ht="15.75">
      <c r="B11" s="12"/>
      <c r="C11" s="13"/>
      <c r="D11" s="13"/>
      <c r="E11" s="16"/>
      <c r="F11" s="16"/>
      <c r="G11" s="16"/>
      <c r="H11" s="16"/>
      <c r="I11" s="16"/>
      <c r="J11" s="16"/>
      <c r="K11" s="4"/>
    </row>
    <row r="12" spans="2:11" ht="15.75">
      <c r="B12" s="12"/>
      <c r="C12" s="13"/>
      <c r="D12" s="13"/>
      <c r="E12" s="16"/>
      <c r="F12" s="16"/>
      <c r="G12" s="16" t="s">
        <v>19</v>
      </c>
      <c r="H12" s="16"/>
      <c r="I12" s="16"/>
      <c r="J12" s="16"/>
      <c r="K12" s="4"/>
    </row>
    <row r="13" spans="2:11" ht="15.75">
      <c r="B13" s="12"/>
      <c r="C13" s="13"/>
      <c r="D13" s="13"/>
      <c r="E13" s="16"/>
      <c r="F13" s="16"/>
      <c r="G13" s="16"/>
      <c r="H13" s="16"/>
      <c r="I13" s="16"/>
      <c r="J13" s="16"/>
      <c r="K13" s="4"/>
    </row>
    <row r="14" spans="2:11" ht="15.75">
      <c r="B14" s="12"/>
      <c r="C14" s="13"/>
      <c r="D14" s="13"/>
      <c r="E14" s="16"/>
      <c r="F14" s="16"/>
      <c r="G14" s="16"/>
      <c r="H14" s="16"/>
      <c r="I14" s="16"/>
      <c r="J14" s="16"/>
      <c r="K14" s="4"/>
    </row>
    <row r="15" spans="2:11" ht="15.75">
      <c r="B15" s="12"/>
      <c r="C15" s="13"/>
      <c r="D15" s="13"/>
      <c r="E15" s="16"/>
      <c r="F15" s="16"/>
      <c r="G15" s="16"/>
      <c r="H15" s="16"/>
      <c r="I15" s="16"/>
      <c r="J15" s="16"/>
      <c r="K15" s="4"/>
    </row>
    <row r="16" spans="2:11" ht="15.75">
      <c r="B16" s="12"/>
      <c r="C16" s="13"/>
      <c r="D16" s="13"/>
      <c r="E16" s="16"/>
      <c r="F16" s="16"/>
      <c r="G16" s="16"/>
      <c r="H16" s="16"/>
      <c r="I16" s="16"/>
      <c r="J16" s="16"/>
      <c r="K16" s="4"/>
    </row>
    <row r="17" spans="2:11" ht="15.75">
      <c r="B17" s="12"/>
      <c r="C17" s="13"/>
      <c r="D17" s="13"/>
      <c r="E17" s="16"/>
      <c r="F17" s="16"/>
      <c r="G17" s="16"/>
      <c r="H17" s="16"/>
      <c r="I17" s="16"/>
      <c r="J17" s="16"/>
      <c r="K17" s="4"/>
    </row>
    <row r="18" spans="2:11" ht="15.75">
      <c r="B18" s="12"/>
      <c r="C18" s="13"/>
      <c r="D18" s="13"/>
      <c r="E18" s="16"/>
      <c r="F18" s="16"/>
      <c r="G18" s="16"/>
      <c r="H18" s="16"/>
      <c r="I18" s="16"/>
      <c r="J18" s="16"/>
      <c r="K18" s="4"/>
    </row>
    <row r="19" spans="2:11" ht="15.75">
      <c r="B19" s="12"/>
      <c r="C19" s="13"/>
      <c r="D19" s="13"/>
      <c r="E19" s="16"/>
      <c r="F19" s="16"/>
      <c r="G19" s="16"/>
      <c r="H19" s="16"/>
      <c r="I19" s="16"/>
      <c r="J19" s="16"/>
      <c r="K19" s="4"/>
    </row>
    <row r="20" spans="2:11" ht="16.5" thickBot="1">
      <c r="B20" s="17"/>
      <c r="C20" s="18"/>
      <c r="D20" s="18"/>
      <c r="E20" s="19"/>
      <c r="F20" s="19"/>
      <c r="G20" s="19"/>
      <c r="H20" s="19"/>
      <c r="I20" s="19"/>
      <c r="J20" s="19"/>
      <c r="K20" s="4"/>
    </row>
    <row r="23" spans="2:10" ht="15.75">
      <c r="B23" s="177">
        <v>140</v>
      </c>
      <c r="C23" s="177"/>
      <c r="D23" s="177"/>
      <c r="E23" s="177"/>
      <c r="F23" s="177"/>
      <c r="G23" s="177"/>
      <c r="H23" s="177"/>
      <c r="I23" s="177"/>
      <c r="J23" s="177"/>
    </row>
  </sheetData>
  <sheetProtection/>
  <mergeCells count="8">
    <mergeCell ref="B23:J23"/>
    <mergeCell ref="B2:J2"/>
    <mergeCell ref="B6:E6"/>
    <mergeCell ref="F6:F7"/>
    <mergeCell ref="G6:G7"/>
    <mergeCell ref="H6:H7"/>
    <mergeCell ref="I6:I7"/>
    <mergeCell ref="J6:J7"/>
  </mergeCells>
  <printOptions horizontalCentered="1" verticalCentered="1"/>
  <pageMargins left="1.3779527559055118" right="2.362204724409449" top="1.1811023622047245" bottom="0.7874015748031497" header="0.7874015748031497" footer="0.3937007874015748"/>
  <pageSetup fitToHeight="1" fitToWidth="1" horizontalDpi="600" verticalDpi="600" orientation="landscape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="85" zoomScaleNormal="85" zoomScalePageLayoutView="0" workbookViewId="0" topLeftCell="A1">
      <selection activeCell="A2" sqref="A2"/>
    </sheetView>
  </sheetViews>
  <sheetFormatPr defaultColWidth="11.421875" defaultRowHeight="12.75"/>
  <cols>
    <col min="1" max="1" width="16.421875" style="0" customWidth="1"/>
    <col min="2" max="2" width="34.57421875" style="0" bestFit="1" customWidth="1"/>
    <col min="3" max="3" width="28.421875" style="0" customWidth="1"/>
    <col min="4" max="4" width="28.421875" style="75" customWidth="1"/>
    <col min="5" max="5" width="12.8515625" style="75" customWidth="1"/>
    <col min="6" max="6" width="11.421875" style="75" customWidth="1"/>
  </cols>
  <sheetData>
    <row r="1" spans="1:7" ht="71.25" customHeight="1">
      <c r="A1" s="210" t="s">
        <v>216</v>
      </c>
      <c r="B1" s="210"/>
      <c r="C1" s="210"/>
      <c r="D1" s="210"/>
      <c r="E1" s="210"/>
      <c r="F1" s="210"/>
      <c r="G1" s="2"/>
    </row>
    <row r="2" ht="12.75">
      <c r="G2" s="3"/>
    </row>
    <row r="3" spans="1:7" ht="34.5" customHeight="1">
      <c r="A3" s="211" t="s">
        <v>203</v>
      </c>
      <c r="B3" s="211"/>
      <c r="C3" s="211"/>
      <c r="D3" s="211"/>
      <c r="E3" s="211"/>
      <c r="F3" s="211"/>
      <c r="G3" s="2"/>
    </row>
    <row r="4" ht="13.5" thickBot="1">
      <c r="G4" s="3"/>
    </row>
    <row r="5" spans="1:7" ht="63" customHeight="1" thickBot="1">
      <c r="A5" s="70" t="s">
        <v>0</v>
      </c>
      <c r="B5" s="70" t="s">
        <v>1</v>
      </c>
      <c r="C5" s="70" t="s">
        <v>70</v>
      </c>
      <c r="D5" s="70" t="s">
        <v>71</v>
      </c>
      <c r="E5" s="70" t="s">
        <v>2</v>
      </c>
      <c r="F5" s="70" t="s">
        <v>117</v>
      </c>
      <c r="G5" s="1"/>
    </row>
    <row r="6" spans="1:10" ht="14.25" customHeight="1">
      <c r="A6" s="225" t="s">
        <v>161</v>
      </c>
      <c r="B6" s="80" t="s">
        <v>111</v>
      </c>
      <c r="C6" s="80" t="s">
        <v>162</v>
      </c>
      <c r="D6" s="125"/>
      <c r="E6" s="125"/>
      <c r="F6" s="221"/>
      <c r="J6" s="67"/>
    </row>
    <row r="7" spans="1:10" ht="14.25" customHeight="1">
      <c r="A7" s="223"/>
      <c r="B7" s="80" t="s">
        <v>65</v>
      </c>
      <c r="C7" s="71" t="s">
        <v>114</v>
      </c>
      <c r="D7" s="71"/>
      <c r="E7" s="71"/>
      <c r="F7" s="213"/>
      <c r="J7" s="67"/>
    </row>
    <row r="8" spans="1:6" ht="14.25" customHeight="1">
      <c r="A8" s="223"/>
      <c r="B8" s="80" t="s">
        <v>79</v>
      </c>
      <c r="C8" s="80" t="s">
        <v>157</v>
      </c>
      <c r="D8" s="71"/>
      <c r="E8" s="71"/>
      <c r="F8" s="213"/>
    </row>
    <row r="9" spans="1:6" ht="14.25" customHeight="1">
      <c r="A9" s="223"/>
      <c r="B9" s="80" t="s">
        <v>66</v>
      </c>
      <c r="C9" s="80" t="s">
        <v>158</v>
      </c>
      <c r="D9" s="71"/>
      <c r="E9" s="71"/>
      <c r="F9" s="213"/>
    </row>
    <row r="10" spans="1:6" ht="14.25" customHeight="1">
      <c r="A10" s="223"/>
      <c r="B10" s="80" t="s">
        <v>3</v>
      </c>
      <c r="C10" s="80" t="s">
        <v>85</v>
      </c>
      <c r="D10" s="71"/>
      <c r="E10" s="71"/>
      <c r="F10" s="213"/>
    </row>
    <row r="11" spans="1:6" ht="25.5">
      <c r="A11" s="223"/>
      <c r="B11" s="80" t="s">
        <v>123</v>
      </c>
      <c r="C11" s="80" t="s">
        <v>198</v>
      </c>
      <c r="D11" s="71"/>
      <c r="E11" s="71"/>
      <c r="F11" s="213"/>
    </row>
    <row r="12" spans="1:6" ht="25.5">
      <c r="A12" s="223"/>
      <c r="B12" s="80" t="s">
        <v>80</v>
      </c>
      <c r="C12" s="80" t="s">
        <v>85</v>
      </c>
      <c r="D12" s="71"/>
      <c r="E12" s="71"/>
      <c r="F12" s="213"/>
    </row>
    <row r="13" spans="1:6" ht="15.75" customHeight="1">
      <c r="A13" s="223"/>
      <c r="B13" s="80" t="s">
        <v>112</v>
      </c>
      <c r="C13" s="80" t="s">
        <v>113</v>
      </c>
      <c r="D13" s="71"/>
      <c r="E13" s="71"/>
      <c r="F13" s="213"/>
    </row>
    <row r="14" spans="1:6" ht="15.75" customHeight="1">
      <c r="A14" s="226"/>
      <c r="B14" s="80" t="s">
        <v>5</v>
      </c>
      <c r="C14" s="80" t="s">
        <v>86</v>
      </c>
      <c r="D14" s="71"/>
      <c r="E14" s="71"/>
      <c r="F14" s="213"/>
    </row>
    <row r="15" spans="1:6" ht="15.75" customHeight="1">
      <c r="A15" s="222" t="s">
        <v>163</v>
      </c>
      <c r="B15" s="80" t="s">
        <v>6</v>
      </c>
      <c r="C15" s="80" t="s">
        <v>86</v>
      </c>
      <c r="D15" s="71"/>
      <c r="E15" s="71"/>
      <c r="F15" s="213"/>
    </row>
    <row r="16" spans="1:6" ht="15.75" customHeight="1">
      <c r="A16" s="223"/>
      <c r="B16" s="80" t="s">
        <v>64</v>
      </c>
      <c r="C16" s="80" t="s">
        <v>86</v>
      </c>
      <c r="D16" s="71"/>
      <c r="E16" s="71"/>
      <c r="F16" s="213"/>
    </row>
    <row r="17" spans="1:6" ht="15.75" customHeight="1">
      <c r="A17" s="223"/>
      <c r="B17" s="80" t="s">
        <v>81</v>
      </c>
      <c r="C17" s="80" t="s">
        <v>116</v>
      </c>
      <c r="D17" s="71"/>
      <c r="E17" s="71"/>
      <c r="F17" s="213"/>
    </row>
    <row r="18" spans="1:6" ht="15.75" customHeight="1">
      <c r="A18" s="223"/>
      <c r="B18" s="80" t="s">
        <v>7</v>
      </c>
      <c r="C18" s="80" t="s">
        <v>87</v>
      </c>
      <c r="D18" s="71"/>
      <c r="E18" s="71"/>
      <c r="F18" s="213"/>
    </row>
    <row r="19" spans="1:6" ht="15.75" customHeight="1">
      <c r="A19" s="223"/>
      <c r="B19" s="80" t="s">
        <v>88</v>
      </c>
      <c r="C19" s="80" t="s">
        <v>89</v>
      </c>
      <c r="D19" s="71"/>
      <c r="E19" s="71"/>
      <c r="F19" s="213"/>
    </row>
    <row r="20" spans="1:6" ht="15.75" customHeight="1">
      <c r="A20" s="223"/>
      <c r="B20" s="80" t="s">
        <v>82</v>
      </c>
      <c r="C20" s="80" t="s">
        <v>90</v>
      </c>
      <c r="D20" s="71"/>
      <c r="E20" s="71"/>
      <c r="F20" s="213"/>
    </row>
    <row r="21" spans="1:6" ht="18" customHeight="1">
      <c r="A21" s="223"/>
      <c r="B21" s="80" t="s">
        <v>91</v>
      </c>
      <c r="C21" s="80" t="s">
        <v>92</v>
      </c>
      <c r="D21" s="71"/>
      <c r="E21" s="71"/>
      <c r="F21" s="213"/>
    </row>
    <row r="22" spans="1:6" ht="27.75" customHeight="1">
      <c r="A22" s="223"/>
      <c r="B22" s="80" t="s">
        <v>83</v>
      </c>
      <c r="C22" s="89" t="s">
        <v>122</v>
      </c>
      <c r="D22" s="71"/>
      <c r="E22" s="71"/>
      <c r="F22" s="213"/>
    </row>
    <row r="23" spans="1:6" ht="27.75" customHeight="1" thickBot="1">
      <c r="A23" s="224"/>
      <c r="B23" s="82" t="s">
        <v>93</v>
      </c>
      <c r="C23" s="82" t="s">
        <v>86</v>
      </c>
      <c r="D23" s="84"/>
      <c r="E23" s="84"/>
      <c r="F23" s="214"/>
    </row>
    <row r="25" ht="12.75">
      <c r="A25" t="s">
        <v>72</v>
      </c>
    </row>
    <row r="27" spans="1:6" ht="12.75">
      <c r="A27" s="203">
        <v>149</v>
      </c>
      <c r="B27" s="203"/>
      <c r="C27" s="203"/>
      <c r="D27" s="203"/>
      <c r="E27" s="203"/>
      <c r="F27" s="203"/>
    </row>
  </sheetData>
  <sheetProtection/>
  <mergeCells count="6">
    <mergeCell ref="A1:F1"/>
    <mergeCell ref="A3:F3"/>
    <mergeCell ref="F6:F23"/>
    <mergeCell ref="A15:A23"/>
    <mergeCell ref="A6:A14"/>
    <mergeCell ref="A27:F27"/>
  </mergeCells>
  <printOptions horizontalCentered="1"/>
  <pageMargins left="1.1811023622047245" right="0.7874015748031497" top="2.362204724409449" bottom="1.3779527559055118" header="0.7874015748031497" footer="0.3937007874015748"/>
  <pageSetup fitToHeight="1" fitToWidth="1" horizontalDpi="600" verticalDpi="600" orientation="landscape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="85" zoomScaleNormal="85" zoomScalePageLayoutView="0" workbookViewId="0" topLeftCell="A1">
      <selection activeCell="A2" sqref="A2"/>
    </sheetView>
  </sheetViews>
  <sheetFormatPr defaultColWidth="11.421875" defaultRowHeight="12.75"/>
  <cols>
    <col min="1" max="1" width="16.421875" style="0" customWidth="1"/>
    <col min="2" max="2" width="34.57421875" style="0" bestFit="1" customWidth="1"/>
    <col min="3" max="3" width="28.421875" style="0" customWidth="1"/>
    <col min="4" max="4" width="28.421875" style="75" customWidth="1"/>
    <col min="5" max="5" width="12.8515625" style="75" customWidth="1"/>
    <col min="6" max="6" width="12.421875" style="75" customWidth="1"/>
  </cols>
  <sheetData>
    <row r="1" spans="1:7" ht="71.25" customHeight="1">
      <c r="A1" s="210" t="s">
        <v>216</v>
      </c>
      <c r="B1" s="210"/>
      <c r="C1" s="210"/>
      <c r="D1" s="210"/>
      <c r="E1" s="210"/>
      <c r="F1" s="210"/>
      <c r="G1" s="2"/>
    </row>
    <row r="2" ht="12.75">
      <c r="G2" s="3"/>
    </row>
    <row r="3" spans="1:7" ht="39.75" customHeight="1">
      <c r="A3" s="211" t="s">
        <v>201</v>
      </c>
      <c r="B3" s="211"/>
      <c r="C3" s="211"/>
      <c r="D3" s="211"/>
      <c r="E3" s="211"/>
      <c r="F3" s="211"/>
      <c r="G3" s="2"/>
    </row>
    <row r="4" ht="13.5" thickBot="1">
      <c r="G4" s="3"/>
    </row>
    <row r="5" spans="1:7" ht="57.75" thickBot="1">
      <c r="A5" s="70" t="s">
        <v>0</v>
      </c>
      <c r="B5" s="70" t="s">
        <v>1</v>
      </c>
      <c r="C5" s="70" t="s">
        <v>70</v>
      </c>
      <c r="D5" s="70" t="s">
        <v>71</v>
      </c>
      <c r="E5" s="70" t="s">
        <v>2</v>
      </c>
      <c r="F5" s="70" t="s">
        <v>118</v>
      </c>
      <c r="G5" s="1"/>
    </row>
    <row r="6" spans="1:10" ht="12.75">
      <c r="A6" s="215" t="s">
        <v>110</v>
      </c>
      <c r="B6" s="88" t="s">
        <v>4</v>
      </c>
      <c r="C6" s="83" t="s">
        <v>115</v>
      </c>
      <c r="D6" s="93"/>
      <c r="E6" s="97"/>
      <c r="F6" s="227"/>
      <c r="J6" s="67"/>
    </row>
    <row r="7" spans="1:10" ht="12.75">
      <c r="A7" s="216"/>
      <c r="B7" s="85" t="s">
        <v>95</v>
      </c>
      <c r="C7" s="95" t="s">
        <v>96</v>
      </c>
      <c r="D7" s="90"/>
      <c r="E7" s="98"/>
      <c r="F7" s="228"/>
      <c r="J7" s="67"/>
    </row>
    <row r="8" spans="1:6" ht="12.75">
      <c r="A8" s="216"/>
      <c r="B8" s="85" t="s">
        <v>97</v>
      </c>
      <c r="C8" s="95" t="s">
        <v>96</v>
      </c>
      <c r="D8" s="90"/>
      <c r="E8" s="98"/>
      <c r="F8" s="228"/>
    </row>
    <row r="9" spans="1:6" ht="12.75">
      <c r="A9" s="216"/>
      <c r="B9" s="85" t="s">
        <v>98</v>
      </c>
      <c r="C9" s="95" t="s">
        <v>99</v>
      </c>
      <c r="D9" s="90"/>
      <c r="E9" s="98"/>
      <c r="F9" s="228"/>
    </row>
    <row r="10" spans="1:6" ht="12.75">
      <c r="A10" s="216"/>
      <c r="B10" s="85" t="s">
        <v>100</v>
      </c>
      <c r="C10" s="95" t="s">
        <v>101</v>
      </c>
      <c r="D10" s="90"/>
      <c r="E10" s="98"/>
      <c r="F10" s="228"/>
    </row>
    <row r="11" spans="1:6" ht="12.75">
      <c r="A11" s="216"/>
      <c r="B11" s="85" t="s">
        <v>102</v>
      </c>
      <c r="C11" s="95" t="s">
        <v>101</v>
      </c>
      <c r="D11" s="90"/>
      <c r="E11" s="98"/>
      <c r="F11" s="228"/>
    </row>
    <row r="12" spans="1:6" ht="12.75">
      <c r="A12" s="216"/>
      <c r="B12" s="85" t="s">
        <v>103</v>
      </c>
      <c r="C12" s="95" t="s">
        <v>101</v>
      </c>
      <c r="D12" s="90"/>
      <c r="E12" s="98"/>
      <c r="F12" s="228"/>
    </row>
    <row r="13" spans="1:6" ht="12.75">
      <c r="A13" s="216"/>
      <c r="B13" s="85" t="s">
        <v>104</v>
      </c>
      <c r="C13" s="95" t="s">
        <v>101</v>
      </c>
      <c r="D13" s="90"/>
      <c r="E13" s="98"/>
      <c r="F13" s="228"/>
    </row>
    <row r="14" spans="1:6" ht="12.75">
      <c r="A14" s="216"/>
      <c r="B14" s="85" t="s">
        <v>105</v>
      </c>
      <c r="C14" s="95" t="s">
        <v>99</v>
      </c>
      <c r="D14" s="90"/>
      <c r="E14" s="98"/>
      <c r="F14" s="228"/>
    </row>
    <row r="15" spans="1:6" ht="12.75">
      <c r="A15" s="216"/>
      <c r="B15" s="85" t="s">
        <v>106</v>
      </c>
      <c r="C15" s="95" t="s">
        <v>99</v>
      </c>
      <c r="D15" s="90"/>
      <c r="E15" s="98"/>
      <c r="F15" s="228"/>
    </row>
    <row r="16" spans="1:6" ht="12.75">
      <c r="A16" s="216"/>
      <c r="B16" s="86" t="s">
        <v>107</v>
      </c>
      <c r="C16" s="95" t="s">
        <v>108</v>
      </c>
      <c r="D16" s="90"/>
      <c r="E16" s="98"/>
      <c r="F16" s="228"/>
    </row>
    <row r="17" spans="1:6" ht="18" customHeight="1" thickBot="1">
      <c r="A17" s="217"/>
      <c r="B17" s="87" t="s">
        <v>109</v>
      </c>
      <c r="C17" s="96" t="s">
        <v>99</v>
      </c>
      <c r="D17" s="94"/>
      <c r="E17" s="91"/>
      <c r="F17" s="229"/>
    </row>
    <row r="20" ht="12.75">
      <c r="A20" t="s">
        <v>72</v>
      </c>
    </row>
    <row r="22" spans="1:6" ht="12.75">
      <c r="A22" s="203">
        <v>150</v>
      </c>
      <c r="B22" s="203"/>
      <c r="C22" s="203"/>
      <c r="D22" s="203"/>
      <c r="E22" s="203"/>
      <c r="F22" s="203"/>
    </row>
  </sheetData>
  <sheetProtection/>
  <mergeCells count="5">
    <mergeCell ref="A1:F1"/>
    <mergeCell ref="A3:F3"/>
    <mergeCell ref="A6:A17"/>
    <mergeCell ref="F6:F17"/>
    <mergeCell ref="A22:F22"/>
  </mergeCells>
  <printOptions horizontalCentered="1"/>
  <pageMargins left="1.1811023622047245" right="0.7874015748031497" top="2.362204724409449" bottom="1.3779527559055118" header="0.7874015748031497" footer="0.3937007874015748"/>
  <pageSetup fitToHeight="1" fitToWidth="1"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7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46.421875" style="46" customWidth="1"/>
    <col min="2" max="2" width="14.421875" style="46" bestFit="1" customWidth="1"/>
    <col min="3" max="4" width="16.8515625" style="46" customWidth="1"/>
    <col min="5" max="16384" width="11.421875" style="44" customWidth="1"/>
  </cols>
  <sheetData>
    <row r="1" s="3" customFormat="1" ht="13.5" thickBot="1"/>
    <row r="2" spans="1:4" ht="87" customHeight="1" thickBot="1">
      <c r="A2" s="230" t="s">
        <v>216</v>
      </c>
      <c r="B2" s="231"/>
      <c r="C2" s="231"/>
      <c r="D2" s="232"/>
    </row>
    <row r="3" ht="13.5" thickBot="1"/>
    <row r="4" spans="1:4" ht="36" customHeight="1" thickBot="1">
      <c r="A4" s="233" t="s">
        <v>202</v>
      </c>
      <c r="B4" s="234"/>
      <c r="C4" s="234"/>
      <c r="D4" s="235"/>
    </row>
    <row r="5" ht="13.5" thickBot="1"/>
    <row r="6" spans="1:4" ht="72" thickBot="1">
      <c r="A6" s="50" t="s">
        <v>195</v>
      </c>
      <c r="B6" s="50" t="s">
        <v>190</v>
      </c>
      <c r="C6" s="43" t="s">
        <v>191</v>
      </c>
      <c r="D6" s="152" t="s">
        <v>192</v>
      </c>
    </row>
    <row r="7" spans="1:4" s="45" customFormat="1" ht="75" customHeight="1" thickBot="1">
      <c r="A7" s="153" t="s">
        <v>193</v>
      </c>
      <c r="B7" s="154">
        <v>10</v>
      </c>
      <c r="C7" s="154"/>
      <c r="D7" s="155">
        <f>B7*C7</f>
        <v>0</v>
      </c>
    </row>
    <row r="8" spans="1:4" s="45" customFormat="1" ht="15.75" thickBot="1">
      <c r="A8" s="236" t="s">
        <v>194</v>
      </c>
      <c r="B8" s="237"/>
      <c r="C8" s="238"/>
      <c r="D8" s="156">
        <f>SUM(D7)</f>
        <v>0</v>
      </c>
    </row>
    <row r="9" spans="1:4" ht="12.75">
      <c r="A9" s="157"/>
      <c r="B9" s="157"/>
      <c r="C9" s="157"/>
      <c r="D9" s="157"/>
    </row>
    <row r="17" spans="1:4" ht="12.75">
      <c r="A17" s="239">
        <v>151</v>
      </c>
      <c r="B17" s="239"/>
      <c r="C17" s="239"/>
      <c r="D17" s="239"/>
    </row>
  </sheetData>
  <sheetProtection/>
  <mergeCells count="4">
    <mergeCell ref="A2:D2"/>
    <mergeCell ref="A4:D4"/>
    <mergeCell ref="A8:C8"/>
    <mergeCell ref="A17:D17"/>
  </mergeCells>
  <printOptions horizontalCentered="1"/>
  <pageMargins left="1.1811023622047245" right="0.7874015748031497" top="0.7874015748031497" bottom="0.7874015748031497" header="0.7874015748031497" footer="0.3937007874015748"/>
  <pageSetup fitToHeight="1" fitToWidth="1" horizontalDpi="600" verticalDpi="600" orientation="portrait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17"/>
  <sheetViews>
    <sheetView zoomScale="90" zoomScaleNormal="90" zoomScalePageLayoutView="0" workbookViewId="0" topLeftCell="A1">
      <selection activeCell="A2" sqref="A2"/>
    </sheetView>
  </sheetViews>
  <sheetFormatPr defaultColWidth="11.421875" defaultRowHeight="12.75"/>
  <cols>
    <col min="1" max="1" width="54.00390625" style="46" customWidth="1"/>
    <col min="2" max="2" width="13.7109375" style="46" customWidth="1"/>
    <col min="3" max="5" width="13.57421875" style="46" customWidth="1"/>
    <col min="6" max="6" width="19.00390625" style="44" customWidth="1"/>
    <col min="7" max="16384" width="11.421875" style="44" customWidth="1"/>
  </cols>
  <sheetData>
    <row r="1" spans="1:6" ht="78" customHeight="1">
      <c r="A1" s="210" t="s">
        <v>216</v>
      </c>
      <c r="B1" s="210"/>
      <c r="C1" s="210"/>
      <c r="D1" s="210"/>
      <c r="E1" s="210"/>
      <c r="F1" s="210"/>
    </row>
    <row r="2" ht="13.5" thickBot="1"/>
    <row r="3" spans="1:6" ht="15" thickBot="1">
      <c r="A3" s="233" t="s">
        <v>204</v>
      </c>
      <c r="B3" s="234"/>
      <c r="C3" s="234"/>
      <c r="D3" s="234"/>
      <c r="E3" s="234"/>
      <c r="F3" s="235"/>
    </row>
    <row r="4" ht="13.5" thickBot="1"/>
    <row r="5" spans="1:6" ht="30.75" customHeight="1" thickBot="1">
      <c r="A5" s="243" t="s">
        <v>186</v>
      </c>
      <c r="B5" s="245" t="s">
        <v>120</v>
      </c>
      <c r="C5" s="247" t="s">
        <v>119</v>
      </c>
      <c r="D5" s="247"/>
      <c r="E5" s="247"/>
      <c r="F5" s="245" t="s">
        <v>40</v>
      </c>
    </row>
    <row r="6" spans="1:6" ht="15.75" thickBot="1">
      <c r="A6" s="244"/>
      <c r="B6" s="246"/>
      <c r="C6" s="114" t="s">
        <v>126</v>
      </c>
      <c r="D6" s="115" t="s">
        <v>127</v>
      </c>
      <c r="E6" s="114" t="s">
        <v>128</v>
      </c>
      <c r="F6" s="246"/>
    </row>
    <row r="7" spans="1:6" s="45" customFormat="1" ht="22.5" customHeight="1">
      <c r="A7" s="102" t="s">
        <v>129</v>
      </c>
      <c r="B7" s="103">
        <f>+'F. Cotización para CA aire'!F6:F22</f>
        <v>0</v>
      </c>
      <c r="C7" s="104">
        <v>880</v>
      </c>
      <c r="D7" s="112">
        <v>30</v>
      </c>
      <c r="E7" s="112">
        <f>+C7+D7</f>
        <v>910</v>
      </c>
      <c r="F7" s="105">
        <f aca="true" t="shared" si="0" ref="F7:F13">+B7*E7</f>
        <v>0</v>
      </c>
    </row>
    <row r="8" spans="1:6" s="45" customFormat="1" ht="22.5" customHeight="1">
      <c r="A8" s="106" t="s">
        <v>130</v>
      </c>
      <c r="B8" s="100">
        <f>+'F. Cotización para CA olores'!F6:F17</f>
        <v>0</v>
      </c>
      <c r="C8" s="101">
        <v>312</v>
      </c>
      <c r="D8" s="113">
        <v>30</v>
      </c>
      <c r="E8" s="113">
        <f>+D8+C8</f>
        <v>342</v>
      </c>
      <c r="F8" s="107">
        <f t="shared" si="0"/>
        <v>0</v>
      </c>
    </row>
    <row r="9" spans="1:6" s="45" customFormat="1" ht="22.5" customHeight="1">
      <c r="A9" s="106" t="s">
        <v>207</v>
      </c>
      <c r="B9" s="100">
        <f>+'F. Cotización para CA olores'!F6:F17</f>
        <v>0</v>
      </c>
      <c r="C9" s="101">
        <v>32</v>
      </c>
      <c r="D9" s="113">
        <v>6</v>
      </c>
      <c r="E9" s="113">
        <f>+D9+C9</f>
        <v>38</v>
      </c>
      <c r="F9" s="107">
        <f t="shared" si="0"/>
        <v>0</v>
      </c>
    </row>
    <row r="10" spans="1:6" s="45" customFormat="1" ht="22.5" customHeight="1">
      <c r="A10" s="106" t="s">
        <v>208</v>
      </c>
      <c r="B10" s="100">
        <f>+'F. Cotización para CA olores'!F6:F17</f>
        <v>0</v>
      </c>
      <c r="C10" s="101">
        <v>32</v>
      </c>
      <c r="D10" s="113">
        <v>6</v>
      </c>
      <c r="E10" s="113">
        <f>+D10+C10</f>
        <v>38</v>
      </c>
      <c r="F10" s="107">
        <f t="shared" si="0"/>
        <v>0</v>
      </c>
    </row>
    <row r="11" spans="1:6" s="45" customFormat="1" ht="22.5" customHeight="1">
      <c r="A11" s="106" t="s">
        <v>131</v>
      </c>
      <c r="B11" s="100">
        <f>+'F. Cotización para ET aire '!F6:F23</f>
        <v>0</v>
      </c>
      <c r="C11" s="101">
        <v>160</v>
      </c>
      <c r="D11" s="113">
        <v>20</v>
      </c>
      <c r="E11" s="113">
        <f>+D11+C11</f>
        <v>180</v>
      </c>
      <c r="F11" s="107">
        <f t="shared" si="0"/>
        <v>0</v>
      </c>
    </row>
    <row r="12" spans="1:6" s="45" customFormat="1" ht="22.5" customHeight="1">
      <c r="A12" s="106" t="s">
        <v>132</v>
      </c>
      <c r="B12" s="100">
        <f>+'F. Cotización para ET olores'!F6:F17</f>
        <v>0</v>
      </c>
      <c r="C12" s="101">
        <v>160</v>
      </c>
      <c r="D12" s="113">
        <v>20</v>
      </c>
      <c r="E12" s="113">
        <f>+D12+C12</f>
        <v>180</v>
      </c>
      <c r="F12" s="107">
        <f t="shared" si="0"/>
        <v>0</v>
      </c>
    </row>
    <row r="13" spans="1:6" s="45" customFormat="1" ht="22.5" customHeight="1" thickBot="1">
      <c r="A13" s="163" t="s">
        <v>197</v>
      </c>
      <c r="B13" s="164">
        <f>+Pericias!C7</f>
        <v>0</v>
      </c>
      <c r="C13" s="165">
        <v>0</v>
      </c>
      <c r="D13" s="166">
        <v>10</v>
      </c>
      <c r="E13" s="166">
        <v>10</v>
      </c>
      <c r="F13" s="167">
        <f t="shared" si="0"/>
        <v>0</v>
      </c>
    </row>
    <row r="14" spans="1:6" ht="28.5" customHeight="1" thickBot="1">
      <c r="A14" s="240" t="s">
        <v>170</v>
      </c>
      <c r="B14" s="241"/>
      <c r="C14" s="242"/>
      <c r="D14" s="111"/>
      <c r="E14" s="111"/>
      <c r="F14" s="108">
        <f>SUM(F7:F13)</f>
        <v>0</v>
      </c>
    </row>
    <row r="15" spans="1:7" ht="15.75" customHeight="1">
      <c r="A15" s="72"/>
      <c r="B15" s="72"/>
      <c r="C15" s="72"/>
      <c r="D15" s="72"/>
      <c r="E15" s="72"/>
      <c r="F15" s="73"/>
      <c r="G15" s="74"/>
    </row>
    <row r="17" spans="1:6" ht="12.75">
      <c r="A17" s="239">
        <v>152</v>
      </c>
      <c r="B17" s="239"/>
      <c r="C17" s="239"/>
      <c r="D17" s="239"/>
      <c r="E17" s="239"/>
      <c r="F17" s="239"/>
    </row>
  </sheetData>
  <sheetProtection/>
  <mergeCells count="8">
    <mergeCell ref="A17:F17"/>
    <mergeCell ref="A14:C14"/>
    <mergeCell ref="A3:F3"/>
    <mergeCell ref="A1:F1"/>
    <mergeCell ref="A5:A6"/>
    <mergeCell ref="B5:B6"/>
    <mergeCell ref="C5:E5"/>
    <mergeCell ref="F5:F6"/>
  </mergeCells>
  <printOptions horizontalCentered="1"/>
  <pageMargins left="1.1811023622047245" right="0.7874015748031497" top="2.362204724409449" bottom="1.3779527559055118" header="0.7874015748031497" footer="0.3937007874015748"/>
  <pageSetup fitToHeight="1" fitToWidth="1" horizontalDpi="600" verticalDpi="600" orientation="portrait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31">
      <selection activeCell="I12" sqref="I12"/>
    </sheetView>
  </sheetViews>
  <sheetFormatPr defaultColWidth="11.421875" defaultRowHeight="12.75"/>
  <cols>
    <col min="1" max="1" width="25.8515625" style="126" customWidth="1"/>
    <col min="2" max="2" width="18.57421875" style="126" customWidth="1"/>
    <col min="3" max="3" width="13.28125" style="126" customWidth="1"/>
    <col min="4" max="4" width="4.57421875" style="126" customWidth="1"/>
    <col min="5" max="5" width="22.140625" style="126" customWidth="1"/>
    <col min="6" max="16384" width="11.421875" style="126" customWidth="1"/>
  </cols>
  <sheetData>
    <row r="1" spans="1:5" ht="56.25" customHeight="1" thickBot="1">
      <c r="A1" s="272" t="s">
        <v>216</v>
      </c>
      <c r="B1" s="273"/>
      <c r="C1" s="273"/>
      <c r="D1" s="273"/>
      <c r="E1" s="274"/>
    </row>
    <row r="2" spans="1:5" s="128" customFormat="1" ht="6.75" customHeight="1" thickBot="1">
      <c r="A2" s="127"/>
      <c r="B2" s="127"/>
      <c r="C2" s="127"/>
      <c r="D2" s="127"/>
      <c r="E2" s="127"/>
    </row>
    <row r="3" spans="1:5" ht="32.25" customHeight="1" thickBot="1">
      <c r="A3" s="267" t="s">
        <v>184</v>
      </c>
      <c r="B3" s="268"/>
      <c r="C3" s="268"/>
      <c r="D3" s="268"/>
      <c r="E3" s="275"/>
    </row>
    <row r="4" ht="8.25" customHeight="1" thickBot="1"/>
    <row r="5" spans="1:5" ht="28.5" customHeight="1" thickBot="1">
      <c r="A5" s="267" t="s">
        <v>171</v>
      </c>
      <c r="B5" s="268"/>
      <c r="C5" s="268"/>
      <c r="D5" s="268"/>
      <c r="E5" s="50" t="s">
        <v>172</v>
      </c>
    </row>
    <row r="6" spans="1:5" ht="30" customHeight="1" thickBot="1">
      <c r="A6" s="267" t="s">
        <v>185</v>
      </c>
      <c r="B6" s="269"/>
      <c r="C6" s="269"/>
      <c r="D6" s="269"/>
      <c r="E6" s="130">
        <f>'[1]Formulario cotización - Resumen'!B6</f>
        <v>0</v>
      </c>
    </row>
    <row r="7" spans="1:5" ht="12.75">
      <c r="A7" s="131"/>
      <c r="B7" s="132" t="s">
        <v>173</v>
      </c>
      <c r="C7" s="133"/>
      <c r="D7" s="134" t="s">
        <v>174</v>
      </c>
      <c r="E7" s="135"/>
    </row>
    <row r="8" spans="1:5" ht="12.75">
      <c r="A8" s="136"/>
      <c r="B8" s="132" t="s">
        <v>175</v>
      </c>
      <c r="C8" s="133"/>
      <c r="D8" s="134" t="s">
        <v>174</v>
      </c>
      <c r="E8" s="137"/>
    </row>
    <row r="9" spans="1:5" ht="12.75">
      <c r="A9" s="136"/>
      <c r="B9" s="132" t="s">
        <v>176</v>
      </c>
      <c r="C9" s="133"/>
      <c r="D9" s="134" t="s">
        <v>174</v>
      </c>
      <c r="E9" s="137"/>
    </row>
    <row r="10" spans="1:5" ht="13.5" thickBot="1">
      <c r="A10" s="138"/>
      <c r="B10" s="132" t="s">
        <v>177</v>
      </c>
      <c r="C10" s="131"/>
      <c r="D10" s="139" t="s">
        <v>174</v>
      </c>
      <c r="E10" s="140"/>
    </row>
    <row r="11" spans="1:5" ht="13.5" thickBot="1">
      <c r="A11" s="252" t="s">
        <v>178</v>
      </c>
      <c r="B11" s="253"/>
      <c r="C11" s="141">
        <v>100</v>
      </c>
      <c r="D11" s="142" t="s">
        <v>174</v>
      </c>
      <c r="E11" s="143"/>
    </row>
    <row r="12" spans="1:5" ht="30" customHeight="1" thickBot="1">
      <c r="A12" s="267" t="s">
        <v>187</v>
      </c>
      <c r="B12" s="269"/>
      <c r="C12" s="269"/>
      <c r="D12" s="269"/>
      <c r="E12" s="130">
        <f>'[1]Formulario cotización - Resumen'!B7</f>
        <v>0</v>
      </c>
    </row>
    <row r="13" spans="1:5" ht="12.75">
      <c r="A13" s="131"/>
      <c r="B13" s="132" t="s">
        <v>173</v>
      </c>
      <c r="C13" s="133"/>
      <c r="D13" s="134" t="s">
        <v>174</v>
      </c>
      <c r="E13" s="135"/>
    </row>
    <row r="14" spans="1:5" ht="12.75">
      <c r="A14" s="136"/>
      <c r="B14" s="132" t="s">
        <v>175</v>
      </c>
      <c r="C14" s="133"/>
      <c r="D14" s="134" t="s">
        <v>174</v>
      </c>
      <c r="E14" s="137"/>
    </row>
    <row r="15" spans="1:5" ht="12.75">
      <c r="A15" s="136"/>
      <c r="B15" s="132" t="s">
        <v>176</v>
      </c>
      <c r="C15" s="133"/>
      <c r="D15" s="134" t="s">
        <v>174</v>
      </c>
      <c r="E15" s="137"/>
    </row>
    <row r="16" spans="1:5" ht="13.5" thickBot="1">
      <c r="A16" s="138"/>
      <c r="B16" s="132" t="s">
        <v>177</v>
      </c>
      <c r="C16" s="131"/>
      <c r="D16" s="139" t="s">
        <v>174</v>
      </c>
      <c r="E16" s="140"/>
    </row>
    <row r="17" spans="1:5" ht="13.5" thickBot="1">
      <c r="A17" s="252" t="s">
        <v>178</v>
      </c>
      <c r="B17" s="253"/>
      <c r="C17" s="141">
        <v>100</v>
      </c>
      <c r="D17" s="142" t="s">
        <v>174</v>
      </c>
      <c r="E17" s="143"/>
    </row>
    <row r="18" spans="1:5" ht="34.5" customHeight="1" thickBot="1">
      <c r="A18" s="267" t="s">
        <v>188</v>
      </c>
      <c r="B18" s="269"/>
      <c r="C18" s="269"/>
      <c r="D18" s="269"/>
      <c r="E18" s="130">
        <f>'[1]Formulario cotización - Resumen'!B8</f>
        <v>0</v>
      </c>
    </row>
    <row r="19" spans="1:5" ht="12.75">
      <c r="A19" s="131"/>
      <c r="B19" s="132" t="s">
        <v>173</v>
      </c>
      <c r="C19" s="133"/>
      <c r="D19" s="134" t="s">
        <v>174</v>
      </c>
      <c r="E19" s="135"/>
    </row>
    <row r="20" spans="1:5" ht="12.75">
      <c r="A20" s="136"/>
      <c r="B20" s="132" t="s">
        <v>175</v>
      </c>
      <c r="C20" s="133"/>
      <c r="D20" s="134" t="s">
        <v>174</v>
      </c>
      <c r="E20" s="137"/>
    </row>
    <row r="21" spans="1:5" ht="12.75">
      <c r="A21" s="136"/>
      <c r="B21" s="132" t="s">
        <v>176</v>
      </c>
      <c r="C21" s="133"/>
      <c r="D21" s="134" t="s">
        <v>174</v>
      </c>
      <c r="E21" s="137"/>
    </row>
    <row r="22" spans="1:5" ht="13.5" thickBot="1">
      <c r="A22" s="138"/>
      <c r="B22" s="132" t="s">
        <v>177</v>
      </c>
      <c r="C22" s="131"/>
      <c r="D22" s="139" t="s">
        <v>174</v>
      </c>
      <c r="E22" s="140"/>
    </row>
    <row r="23" spans="1:5" ht="13.5" thickBot="1">
      <c r="A23" s="252" t="s">
        <v>178</v>
      </c>
      <c r="B23" s="253"/>
      <c r="C23" s="141">
        <v>100</v>
      </c>
      <c r="D23" s="142" t="s">
        <v>174</v>
      </c>
      <c r="E23" s="143"/>
    </row>
    <row r="24" spans="1:5" ht="32.25" customHeight="1" thickBot="1">
      <c r="A24" s="267" t="s">
        <v>189</v>
      </c>
      <c r="B24" s="269"/>
      <c r="C24" s="269"/>
      <c r="D24" s="269"/>
      <c r="E24" s="130">
        <f>'[1]Formulario cotización - Resumen'!B13</f>
        <v>0</v>
      </c>
    </row>
    <row r="25" spans="1:5" ht="12.75">
      <c r="A25" s="144"/>
      <c r="B25" s="132" t="s">
        <v>173</v>
      </c>
      <c r="C25" s="133"/>
      <c r="D25" s="134" t="s">
        <v>174</v>
      </c>
      <c r="E25" s="135"/>
    </row>
    <row r="26" spans="1:5" ht="12.75">
      <c r="A26" s="145"/>
      <c r="B26" s="132" t="s">
        <v>175</v>
      </c>
      <c r="C26" s="133"/>
      <c r="D26" s="134" t="s">
        <v>174</v>
      </c>
      <c r="E26" s="137"/>
    </row>
    <row r="27" spans="1:5" ht="12.75">
      <c r="A27" s="145"/>
      <c r="B27" s="132" t="s">
        <v>176</v>
      </c>
      <c r="C27" s="133"/>
      <c r="D27" s="134" t="s">
        <v>174</v>
      </c>
      <c r="E27" s="137"/>
    </row>
    <row r="28" spans="1:5" ht="13.5" thickBot="1">
      <c r="A28" s="146"/>
      <c r="B28" s="132" t="s">
        <v>177</v>
      </c>
      <c r="C28" s="131"/>
      <c r="D28" s="139" t="s">
        <v>174</v>
      </c>
      <c r="E28" s="140"/>
    </row>
    <row r="29" spans="1:5" ht="13.5" thickBot="1">
      <c r="A29" s="252" t="s">
        <v>178</v>
      </c>
      <c r="B29" s="253"/>
      <c r="C29" s="141">
        <v>100</v>
      </c>
      <c r="D29" s="142" t="s">
        <v>174</v>
      </c>
      <c r="E29" s="143"/>
    </row>
    <row r="30" spans="1:5" ht="12.75" customHeight="1" thickBot="1">
      <c r="A30" s="264"/>
      <c r="B30" s="265"/>
      <c r="C30" s="265"/>
      <c r="D30" s="265"/>
      <c r="E30" s="266"/>
    </row>
    <row r="31" spans="1:5" ht="32.25" customHeight="1" thickBot="1">
      <c r="A31" s="267" t="s">
        <v>171</v>
      </c>
      <c r="B31" s="268"/>
      <c r="C31" s="268"/>
      <c r="D31" s="268"/>
      <c r="E31" s="50" t="s">
        <v>179</v>
      </c>
    </row>
    <row r="32" spans="1:5" ht="18" customHeight="1" thickBot="1">
      <c r="A32" s="267" t="s">
        <v>196</v>
      </c>
      <c r="B32" s="269"/>
      <c r="C32" s="269"/>
      <c r="D32" s="269"/>
      <c r="E32" s="129"/>
    </row>
    <row r="33" spans="1:5" ht="39" customHeight="1">
      <c r="A33" s="270" t="s">
        <v>180</v>
      </c>
      <c r="B33" s="271"/>
      <c r="C33" s="271"/>
      <c r="D33" s="271"/>
      <c r="E33" s="130">
        <f>'[1]Formulario cotización - Resumen'!B28</f>
        <v>0</v>
      </c>
    </row>
    <row r="34" spans="1:5" ht="13.5" thickBot="1">
      <c r="A34" s="144"/>
      <c r="B34" s="132" t="s">
        <v>173</v>
      </c>
      <c r="C34" s="133">
        <v>100</v>
      </c>
      <c r="D34" s="134" t="s">
        <v>174</v>
      </c>
      <c r="E34" s="135"/>
    </row>
    <row r="35" spans="1:5" ht="13.5" thickBot="1">
      <c r="A35" s="252" t="s">
        <v>178</v>
      </c>
      <c r="B35" s="253"/>
      <c r="C35" s="141">
        <v>100</v>
      </c>
      <c r="D35" s="142" t="s">
        <v>174</v>
      </c>
      <c r="E35" s="143"/>
    </row>
    <row r="36" spans="1:5" s="128" customFormat="1" ht="13.5" thickBot="1">
      <c r="A36" s="161"/>
      <c r="B36" s="162"/>
      <c r="C36" s="158"/>
      <c r="D36" s="159"/>
      <c r="E36" s="160"/>
    </row>
    <row r="37" ht="7.5" customHeight="1"/>
    <row r="38" spans="1:6" ht="21" customHeight="1">
      <c r="A38" s="254" t="s">
        <v>181</v>
      </c>
      <c r="B38" s="254"/>
      <c r="C38" s="254"/>
      <c r="D38" s="254"/>
      <c r="E38" s="254"/>
      <c r="F38" s="147"/>
    </row>
    <row r="39" ht="7.5" customHeight="1" thickBot="1"/>
    <row r="40" spans="1:5" ht="13.5" thickBot="1">
      <c r="A40" s="148" t="s">
        <v>182</v>
      </c>
      <c r="B40" s="255" t="s">
        <v>183</v>
      </c>
      <c r="C40" s="256"/>
      <c r="D40" s="256"/>
      <c r="E40" s="257"/>
    </row>
    <row r="41" spans="1:5" ht="12.75">
      <c r="A41" s="149" t="s">
        <v>173</v>
      </c>
      <c r="B41" s="258"/>
      <c r="C41" s="259"/>
      <c r="D41" s="259"/>
      <c r="E41" s="260"/>
    </row>
    <row r="42" spans="1:5" ht="12.75">
      <c r="A42" s="150" t="s">
        <v>175</v>
      </c>
      <c r="B42" s="261"/>
      <c r="C42" s="262"/>
      <c r="D42" s="262"/>
      <c r="E42" s="263"/>
    </row>
    <row r="43" spans="1:5" ht="12.75">
      <c r="A43" s="150" t="s">
        <v>176</v>
      </c>
      <c r="B43" s="261"/>
      <c r="C43" s="262"/>
      <c r="D43" s="262"/>
      <c r="E43" s="263"/>
    </row>
    <row r="44" spans="1:5" ht="13.5" thickBot="1">
      <c r="A44" s="151" t="s">
        <v>177</v>
      </c>
      <c r="B44" s="249"/>
      <c r="C44" s="250"/>
      <c r="D44" s="250"/>
      <c r="E44" s="251"/>
    </row>
    <row r="46" spans="1:5" ht="12.75">
      <c r="A46" s="248">
        <v>153</v>
      </c>
      <c r="B46" s="248"/>
      <c r="C46" s="248"/>
      <c r="D46" s="248"/>
      <c r="E46" s="248"/>
    </row>
  </sheetData>
  <sheetProtection/>
  <mergeCells count="23">
    <mergeCell ref="A12:D12"/>
    <mergeCell ref="A17:B17"/>
    <mergeCell ref="A18:D18"/>
    <mergeCell ref="A23:B23"/>
    <mergeCell ref="A1:E1"/>
    <mergeCell ref="A3:E3"/>
    <mergeCell ref="A5:D5"/>
    <mergeCell ref="A6:D6"/>
    <mergeCell ref="A11:B11"/>
    <mergeCell ref="A30:E30"/>
    <mergeCell ref="A31:D31"/>
    <mergeCell ref="A32:D32"/>
    <mergeCell ref="A33:D33"/>
    <mergeCell ref="A24:D24"/>
    <mergeCell ref="A29:B29"/>
    <mergeCell ref="A46:E46"/>
    <mergeCell ref="B44:E44"/>
    <mergeCell ref="A35:B35"/>
    <mergeCell ref="A38:E38"/>
    <mergeCell ref="B40:E40"/>
    <mergeCell ref="B41:E41"/>
    <mergeCell ref="B42:E42"/>
    <mergeCell ref="B43:E43"/>
  </mergeCells>
  <printOptions horizontalCentered="1"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3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0.85546875" style="4" customWidth="1"/>
    <col min="2" max="2" width="11.140625" style="4" customWidth="1"/>
    <col min="3" max="3" width="13.57421875" style="4" customWidth="1"/>
    <col min="4" max="4" width="10.7109375" style="4" customWidth="1"/>
    <col min="5" max="5" width="15.140625" style="4" customWidth="1"/>
    <col min="6" max="6" width="16.140625" style="4" customWidth="1"/>
    <col min="7" max="7" width="15.8515625" style="4" customWidth="1"/>
    <col min="8" max="11" width="11.421875" style="6" customWidth="1"/>
    <col min="12" max="16384" width="11.421875" style="4" customWidth="1"/>
  </cols>
  <sheetData>
    <row r="2" spans="2:11" ht="87.75" customHeight="1">
      <c r="B2" s="178" t="s">
        <v>216</v>
      </c>
      <c r="C2" s="178"/>
      <c r="D2" s="178"/>
      <c r="E2" s="178"/>
      <c r="F2" s="178"/>
      <c r="G2" s="178"/>
      <c r="H2" s="5"/>
      <c r="I2" s="5"/>
      <c r="J2" s="5"/>
      <c r="K2" s="5"/>
    </row>
    <row r="4" spans="2:7" ht="15.75">
      <c r="B4" s="185" t="s">
        <v>73</v>
      </c>
      <c r="C4" s="185"/>
      <c r="D4" s="185"/>
      <c r="E4" s="185"/>
      <c r="F4" s="185"/>
      <c r="G4" s="185"/>
    </row>
    <row r="5" ht="16.5" thickBot="1"/>
    <row r="6" spans="2:8" ht="62.25" customHeight="1" thickBot="1">
      <c r="B6" s="9" t="s">
        <v>155</v>
      </c>
      <c r="C6" s="76" t="s">
        <v>156</v>
      </c>
      <c r="D6" s="76" t="s">
        <v>154</v>
      </c>
      <c r="E6" s="76" t="s">
        <v>75</v>
      </c>
      <c r="F6" s="76" t="s">
        <v>77</v>
      </c>
      <c r="G6" s="76" t="s">
        <v>76</v>
      </c>
      <c r="H6" s="4"/>
    </row>
    <row r="7" spans="2:8" ht="39.75" customHeight="1" thickBot="1">
      <c r="B7" s="77"/>
      <c r="C7" s="78"/>
      <c r="D7" s="78"/>
      <c r="E7" s="79"/>
      <c r="F7" s="79"/>
      <c r="G7" s="79"/>
      <c r="H7" s="4"/>
    </row>
    <row r="9" ht="15.75">
      <c r="B9" s="4" t="s">
        <v>74</v>
      </c>
    </row>
    <row r="13" spans="2:7" ht="15.75">
      <c r="B13" s="177">
        <v>141</v>
      </c>
      <c r="C13" s="177"/>
      <c r="D13" s="177"/>
      <c r="E13" s="177"/>
      <c r="F13" s="177"/>
      <c r="G13" s="177"/>
    </row>
  </sheetData>
  <sheetProtection/>
  <mergeCells count="3">
    <mergeCell ref="B13:G13"/>
    <mergeCell ref="B2:G2"/>
    <mergeCell ref="B4:G4"/>
  </mergeCells>
  <printOptions horizontalCentered="1" verticalCentered="1"/>
  <pageMargins left="1.3779527559055118" right="2.362204724409449" top="1.1811023622047245" bottom="0.7874015748031497" header="0.7874015748031497" footer="0.3937007874015748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25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2.8515625" style="20" customWidth="1"/>
    <col min="2" max="2" width="36.57421875" style="20" customWidth="1"/>
    <col min="3" max="3" width="7.421875" style="20" customWidth="1"/>
    <col min="4" max="4" width="59.00390625" style="20" customWidth="1"/>
    <col min="5" max="5" width="5.140625" style="20" customWidth="1"/>
    <col min="6" max="16384" width="11.421875" style="20" customWidth="1"/>
  </cols>
  <sheetData>
    <row r="1" spans="2:4" ht="11.25" customHeight="1" thickBot="1">
      <c r="B1" s="21"/>
      <c r="C1" s="21"/>
      <c r="D1" s="22"/>
    </row>
    <row r="2" spans="2:4" ht="84" customHeight="1" thickBot="1">
      <c r="B2" s="186" t="s">
        <v>216</v>
      </c>
      <c r="C2" s="187"/>
      <c r="D2" s="188"/>
    </row>
    <row r="3" spans="2:4" ht="15.75">
      <c r="B3" s="21"/>
      <c r="C3" s="21"/>
      <c r="D3" s="22"/>
    </row>
    <row r="4" spans="2:4" ht="15.75">
      <c r="B4" s="189" t="s">
        <v>20</v>
      </c>
      <c r="C4" s="189"/>
      <c r="D4" s="189"/>
    </row>
    <row r="5" spans="2:4" ht="16.5" thickBot="1">
      <c r="B5" s="21"/>
      <c r="C5" s="21"/>
      <c r="D5" s="22"/>
    </row>
    <row r="6" spans="2:4" ht="16.5" thickBot="1">
      <c r="B6" s="23" t="s">
        <v>21</v>
      </c>
      <c r="C6" s="24"/>
      <c r="D6" s="25"/>
    </row>
    <row r="7" spans="2:4" ht="16.5" thickBot="1">
      <c r="B7" s="26" t="s">
        <v>22</v>
      </c>
      <c r="C7" s="24"/>
      <c r="D7" s="25"/>
    </row>
    <row r="8" spans="2:4" ht="16.5" thickBot="1">
      <c r="B8" s="26" t="s">
        <v>23</v>
      </c>
      <c r="C8" s="24"/>
      <c r="D8" s="25"/>
    </row>
    <row r="9" spans="2:4" ht="16.5" thickBot="1">
      <c r="B9" s="26" t="s">
        <v>24</v>
      </c>
      <c r="C9" s="24"/>
      <c r="D9" s="25"/>
    </row>
    <row r="10" spans="2:4" ht="16.5" thickBot="1">
      <c r="B10" s="26" t="s">
        <v>25</v>
      </c>
      <c r="C10" s="24"/>
      <c r="D10" s="25"/>
    </row>
    <row r="11" spans="2:4" ht="16.5" thickBot="1">
      <c r="B11" s="26" t="s">
        <v>26</v>
      </c>
      <c r="C11" s="24"/>
      <c r="D11" s="25"/>
    </row>
    <row r="12" spans="2:4" ht="16.5" thickBot="1">
      <c r="B12" s="26" t="s">
        <v>27</v>
      </c>
      <c r="C12" s="24"/>
      <c r="D12" s="25"/>
    </row>
    <row r="13" spans="2:4" ht="16.5" thickBot="1">
      <c r="B13" s="190" t="s">
        <v>28</v>
      </c>
      <c r="C13" s="191"/>
      <c r="D13" s="25"/>
    </row>
    <row r="14" spans="2:4" ht="16.5" thickBot="1">
      <c r="B14" s="68" t="s">
        <v>67</v>
      </c>
      <c r="C14" s="69"/>
      <c r="D14" s="27"/>
    </row>
    <row r="15" spans="2:4" ht="16.5" thickBot="1">
      <c r="B15" s="68" t="s">
        <v>68</v>
      </c>
      <c r="C15" s="69"/>
      <c r="D15" s="27"/>
    </row>
    <row r="16" spans="2:4" ht="36" customHeight="1">
      <c r="B16" s="192" t="s">
        <v>69</v>
      </c>
      <c r="C16" s="193"/>
      <c r="D16" s="27"/>
    </row>
    <row r="17" spans="2:4" ht="16.5" customHeight="1">
      <c r="B17" s="28"/>
      <c r="C17" s="29"/>
      <c r="D17" s="30"/>
    </row>
    <row r="18" spans="2:4" ht="16.5" customHeight="1">
      <c r="B18" s="28"/>
      <c r="C18" s="29"/>
      <c r="D18" s="30"/>
    </row>
    <row r="19" spans="2:4" ht="16.5" customHeight="1">
      <c r="B19" s="28"/>
      <c r="C19" s="29"/>
      <c r="D19" s="30"/>
    </row>
    <row r="20" spans="2:4" ht="16.5" customHeight="1">
      <c r="B20" s="28"/>
      <c r="C20" s="29"/>
      <c r="D20" s="30"/>
    </row>
    <row r="21" spans="2:4" ht="16.5" customHeight="1">
      <c r="B21" s="28"/>
      <c r="C21" s="29"/>
      <c r="D21" s="30"/>
    </row>
    <row r="22" spans="2:4" ht="16.5" customHeight="1" thickBot="1">
      <c r="B22" s="31"/>
      <c r="C22" s="32"/>
      <c r="D22" s="32"/>
    </row>
    <row r="23" spans="2:4" ht="16.5" thickBot="1">
      <c r="B23" s="33" t="s">
        <v>29</v>
      </c>
      <c r="C23" s="25"/>
      <c r="D23" s="25" t="s">
        <v>30</v>
      </c>
    </row>
    <row r="24" ht="21.75" customHeight="1"/>
    <row r="25" spans="2:4" ht="21.75" customHeight="1">
      <c r="B25" s="194">
        <v>142</v>
      </c>
      <c r="C25" s="194"/>
      <c r="D25" s="194"/>
    </row>
  </sheetData>
  <sheetProtection/>
  <mergeCells count="5">
    <mergeCell ref="B2:D2"/>
    <mergeCell ref="B4:D4"/>
    <mergeCell ref="B13:C13"/>
    <mergeCell ref="B16:C16"/>
    <mergeCell ref="B25:D25"/>
  </mergeCells>
  <printOptions horizontalCentered="1" verticalCentered="1"/>
  <pageMargins left="1.3779527559055118" right="2.362204724409449" top="1.1811023622047245" bottom="0.7874015748031497" header="0" footer="0.3937007874015748"/>
  <pageSetup fitToHeight="1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1.28515625" style="34" customWidth="1"/>
    <col min="2" max="2" width="25.57421875" style="34" customWidth="1"/>
    <col min="3" max="3" width="9.8515625" style="34" customWidth="1"/>
    <col min="4" max="4" width="9.00390625" style="34" customWidth="1"/>
    <col min="5" max="5" width="10.140625" style="34" customWidth="1"/>
    <col min="6" max="6" width="15.8515625" style="34" customWidth="1"/>
    <col min="7" max="7" width="32.7109375" style="34" customWidth="1"/>
    <col min="8" max="8" width="4.7109375" style="34" customWidth="1"/>
    <col min="9" max="16384" width="11.421875" style="34" customWidth="1"/>
  </cols>
  <sheetData>
    <row r="2" spans="2:11" ht="78.75" customHeight="1">
      <c r="B2" s="178" t="s">
        <v>216</v>
      </c>
      <c r="C2" s="178"/>
      <c r="D2" s="178"/>
      <c r="E2" s="178"/>
      <c r="F2" s="178"/>
      <c r="G2" s="178"/>
      <c r="H2" s="5"/>
      <c r="I2" s="5"/>
      <c r="J2" s="5"/>
      <c r="K2" s="5"/>
    </row>
    <row r="4" spans="2:7" ht="15.75">
      <c r="B4" s="195" t="s">
        <v>31</v>
      </c>
      <c r="C4" s="195"/>
      <c r="D4" s="195"/>
      <c r="E4" s="195"/>
      <c r="F4" s="195"/>
      <c r="G4" s="195"/>
    </row>
    <row r="5" ht="16.5" thickBot="1"/>
    <row r="6" spans="2:7" s="35" customFormat="1" ht="49.5" customHeight="1" thickBot="1">
      <c r="B6" s="36" t="s">
        <v>32</v>
      </c>
      <c r="C6" s="37" t="s">
        <v>33</v>
      </c>
      <c r="D6" s="37" t="s">
        <v>34</v>
      </c>
      <c r="E6" s="37" t="s">
        <v>35</v>
      </c>
      <c r="F6" s="37" t="s">
        <v>36</v>
      </c>
      <c r="G6" s="37" t="s">
        <v>37</v>
      </c>
    </row>
    <row r="7" spans="2:7" ht="18" customHeight="1">
      <c r="B7" s="38"/>
      <c r="C7" s="39"/>
      <c r="D7" s="39"/>
      <c r="E7" s="39"/>
      <c r="F7" s="39"/>
      <c r="G7" s="39"/>
    </row>
    <row r="8" spans="2:7" ht="18" customHeight="1">
      <c r="B8" s="38"/>
      <c r="C8" s="39"/>
      <c r="D8" s="39"/>
      <c r="E8" s="39"/>
      <c r="F8" s="39"/>
      <c r="G8" s="39"/>
    </row>
    <row r="9" spans="2:7" ht="18" customHeight="1">
      <c r="B9" s="38"/>
      <c r="C9" s="39"/>
      <c r="D9" s="39"/>
      <c r="E9" s="39"/>
      <c r="F9" s="39"/>
      <c r="G9" s="39"/>
    </row>
    <row r="10" spans="2:7" ht="18" customHeight="1">
      <c r="B10" s="38"/>
      <c r="C10" s="39"/>
      <c r="D10" s="39"/>
      <c r="E10" s="39"/>
      <c r="F10" s="39"/>
      <c r="G10" s="39"/>
    </row>
    <row r="11" spans="2:7" ht="18" customHeight="1">
      <c r="B11" s="38"/>
      <c r="C11" s="39"/>
      <c r="D11" s="39"/>
      <c r="E11" s="39"/>
      <c r="F11" s="39"/>
      <c r="G11" s="39"/>
    </row>
    <row r="12" spans="2:7" ht="18" customHeight="1">
      <c r="B12" s="38"/>
      <c r="C12" s="39"/>
      <c r="D12" s="39"/>
      <c r="E12" s="39"/>
      <c r="F12" s="39"/>
      <c r="G12" s="39"/>
    </row>
    <row r="13" spans="2:7" ht="18" customHeight="1">
      <c r="B13" s="38"/>
      <c r="C13" s="39"/>
      <c r="D13" s="39"/>
      <c r="E13" s="39"/>
      <c r="F13" s="39"/>
      <c r="G13" s="39"/>
    </row>
    <row r="14" spans="2:7" ht="18" customHeight="1">
      <c r="B14" s="38"/>
      <c r="C14" s="39"/>
      <c r="D14" s="39"/>
      <c r="E14" s="39"/>
      <c r="F14" s="39"/>
      <c r="G14" s="39"/>
    </row>
    <row r="15" spans="2:7" ht="18" customHeight="1">
      <c r="B15" s="38"/>
      <c r="C15" s="39"/>
      <c r="D15" s="39"/>
      <c r="E15" s="39"/>
      <c r="F15" s="39"/>
      <c r="G15" s="39"/>
    </row>
    <row r="16" spans="2:7" ht="18" customHeight="1">
      <c r="B16" s="38"/>
      <c r="C16" s="39"/>
      <c r="D16" s="39"/>
      <c r="E16" s="39"/>
      <c r="F16" s="39"/>
      <c r="G16" s="39"/>
    </row>
    <row r="17" spans="2:7" ht="18" customHeight="1" thickBot="1">
      <c r="B17" s="40"/>
      <c r="C17" s="41"/>
      <c r="D17" s="41"/>
      <c r="E17" s="41"/>
      <c r="F17" s="41"/>
      <c r="G17" s="41"/>
    </row>
    <row r="20" spans="2:7" ht="15.75">
      <c r="B20" s="196">
        <v>143</v>
      </c>
      <c r="C20" s="196"/>
      <c r="D20" s="196"/>
      <c r="E20" s="196"/>
      <c r="F20" s="196"/>
      <c r="G20" s="196"/>
    </row>
    <row r="21" ht="15.75">
      <c r="B21" s="42"/>
    </row>
  </sheetData>
  <sheetProtection/>
  <mergeCells count="3">
    <mergeCell ref="B2:G2"/>
    <mergeCell ref="B4:G4"/>
    <mergeCell ref="B20:G20"/>
  </mergeCells>
  <printOptions horizontalCentered="1" verticalCentered="1"/>
  <pageMargins left="1.3779527559055118" right="2.362204724409449" top="1.3779527559055118" bottom="0.7874015748031497" header="0" footer="0.3937007874015748"/>
  <pageSetup fitToHeight="1" fitToWidth="1" horizontalDpi="600" verticalDpi="600" orientation="landscape" paperSize="9" scale="9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1.28515625" style="34" customWidth="1"/>
    <col min="2" max="2" width="25.57421875" style="34" customWidth="1"/>
    <col min="3" max="3" width="9.8515625" style="34" customWidth="1"/>
    <col min="4" max="4" width="9.00390625" style="34" customWidth="1"/>
    <col min="5" max="5" width="10.140625" style="34" customWidth="1"/>
    <col min="6" max="6" width="15.8515625" style="34" customWidth="1"/>
    <col min="7" max="7" width="32.7109375" style="34" customWidth="1"/>
    <col min="8" max="8" width="4.7109375" style="34" customWidth="1"/>
    <col min="9" max="16384" width="11.421875" style="34" customWidth="1"/>
  </cols>
  <sheetData>
    <row r="2" spans="2:11" ht="83.25" customHeight="1">
      <c r="B2" s="178" t="s">
        <v>216</v>
      </c>
      <c r="C2" s="178"/>
      <c r="D2" s="178"/>
      <c r="E2" s="178"/>
      <c r="F2" s="178"/>
      <c r="G2" s="178"/>
      <c r="H2" s="5"/>
      <c r="I2" s="5"/>
      <c r="J2" s="5"/>
      <c r="K2" s="5"/>
    </row>
    <row r="4" spans="2:7" ht="15.75">
      <c r="B4" s="195" t="s">
        <v>38</v>
      </c>
      <c r="C4" s="195"/>
      <c r="D4" s="195"/>
      <c r="E4" s="195"/>
      <c r="F4" s="195"/>
      <c r="G4" s="195"/>
    </row>
    <row r="5" ht="16.5" thickBot="1"/>
    <row r="6" spans="2:7" s="35" customFormat="1" ht="49.5" customHeight="1" thickBot="1">
      <c r="B6" s="36" t="s">
        <v>39</v>
      </c>
      <c r="C6" s="37" t="s">
        <v>33</v>
      </c>
      <c r="D6" s="37" t="s">
        <v>34</v>
      </c>
      <c r="E6" s="37" t="s">
        <v>35</v>
      </c>
      <c r="F6" s="37" t="s">
        <v>36</v>
      </c>
      <c r="G6" s="37" t="s">
        <v>37</v>
      </c>
    </row>
    <row r="7" spans="2:7" ht="18" customHeight="1">
      <c r="B7" s="38"/>
      <c r="C7" s="39"/>
      <c r="D7" s="39"/>
      <c r="E7" s="39"/>
      <c r="F7" s="39"/>
      <c r="G7" s="39"/>
    </row>
    <row r="8" spans="2:7" ht="18" customHeight="1">
      <c r="B8" s="38"/>
      <c r="C8" s="39"/>
      <c r="D8" s="39"/>
      <c r="E8" s="39"/>
      <c r="F8" s="39"/>
      <c r="G8" s="39"/>
    </row>
    <row r="9" spans="2:7" ht="18" customHeight="1">
      <c r="B9" s="38"/>
      <c r="C9" s="39"/>
      <c r="D9" s="39"/>
      <c r="E9" s="39"/>
      <c r="F9" s="39"/>
      <c r="G9" s="39"/>
    </row>
    <row r="10" spans="2:7" ht="18" customHeight="1">
      <c r="B10" s="38"/>
      <c r="C10" s="39"/>
      <c r="D10" s="39"/>
      <c r="E10" s="39"/>
      <c r="F10" s="39"/>
      <c r="G10" s="39"/>
    </row>
    <row r="11" spans="2:7" ht="18" customHeight="1">
      <c r="B11" s="38"/>
      <c r="C11" s="39"/>
      <c r="D11" s="39"/>
      <c r="E11" s="39"/>
      <c r="F11" s="39"/>
      <c r="G11" s="39"/>
    </row>
    <row r="12" spans="2:7" ht="18" customHeight="1">
      <c r="B12" s="38"/>
      <c r="C12" s="39"/>
      <c r="D12" s="39"/>
      <c r="E12" s="39"/>
      <c r="F12" s="39"/>
      <c r="G12" s="39"/>
    </row>
    <row r="13" spans="2:7" ht="18" customHeight="1">
      <c r="B13" s="38"/>
      <c r="C13" s="39"/>
      <c r="D13" s="39"/>
      <c r="E13" s="39"/>
      <c r="F13" s="39"/>
      <c r="G13" s="39"/>
    </row>
    <row r="14" spans="2:7" ht="18" customHeight="1">
      <c r="B14" s="38"/>
      <c r="C14" s="39"/>
      <c r="D14" s="39"/>
      <c r="E14" s="39"/>
      <c r="F14" s="39"/>
      <c r="G14" s="39"/>
    </row>
    <row r="15" spans="2:7" ht="18" customHeight="1">
      <c r="B15" s="38"/>
      <c r="C15" s="39"/>
      <c r="D15" s="39"/>
      <c r="E15" s="39"/>
      <c r="F15" s="39"/>
      <c r="G15" s="39"/>
    </row>
    <row r="16" spans="2:7" ht="18" customHeight="1">
      <c r="B16" s="38"/>
      <c r="C16" s="39"/>
      <c r="D16" s="39"/>
      <c r="E16" s="39"/>
      <c r="F16" s="39"/>
      <c r="G16" s="39"/>
    </row>
    <row r="17" spans="2:7" ht="18" customHeight="1" thickBot="1">
      <c r="B17" s="40"/>
      <c r="C17" s="41"/>
      <c r="D17" s="41"/>
      <c r="E17" s="41"/>
      <c r="F17" s="41"/>
      <c r="G17" s="41"/>
    </row>
    <row r="19" spans="2:7" ht="18.75" customHeight="1">
      <c r="B19" s="197" t="s">
        <v>78</v>
      </c>
      <c r="C19" s="197"/>
      <c r="D19" s="197"/>
      <c r="E19" s="197"/>
      <c r="F19" s="197"/>
      <c r="G19" s="197"/>
    </row>
    <row r="20" ht="15.75">
      <c r="B20" s="42"/>
    </row>
    <row r="21" spans="2:7" ht="15.75">
      <c r="B21" s="196">
        <v>144</v>
      </c>
      <c r="C21" s="196"/>
      <c r="D21" s="196"/>
      <c r="E21" s="196"/>
      <c r="F21" s="196"/>
      <c r="G21" s="196"/>
    </row>
  </sheetData>
  <sheetProtection/>
  <mergeCells count="4">
    <mergeCell ref="B2:G2"/>
    <mergeCell ref="B4:G4"/>
    <mergeCell ref="B19:G19"/>
    <mergeCell ref="B21:G21"/>
  </mergeCells>
  <printOptions horizontalCentered="1" verticalCentered="1"/>
  <pageMargins left="1.3779527559055118" right="2.362204724409449" top="1.1811023622047245" bottom="0.7874015748031497" header="0" footer="0.3937007874015748"/>
  <pageSetup fitToHeight="1" fitToWidth="1" horizontalDpi="600" verticalDpi="600" orientation="landscape" paperSize="9" scale="99" r:id="rId2"/>
  <headerFooter alignWithMargins="0">
    <oddFooter>&amp;C
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5"/>
  <sheetViews>
    <sheetView zoomScalePageLayoutView="0" workbookViewId="0" topLeftCell="A1">
      <selection activeCell="B4" sqref="B4"/>
    </sheetView>
  </sheetViews>
  <sheetFormatPr defaultColWidth="11.421875" defaultRowHeight="12.75"/>
  <cols>
    <col min="1" max="1" width="1.8515625" style="44" customWidth="1"/>
    <col min="2" max="2" width="3.8515625" style="65" customWidth="1"/>
    <col min="3" max="3" width="28.7109375" style="44" customWidth="1"/>
    <col min="4" max="4" width="10.140625" style="44" customWidth="1"/>
    <col min="5" max="8" width="11.00390625" style="44" customWidth="1"/>
    <col min="9" max="9" width="14.28125" style="44" customWidth="1"/>
    <col min="10" max="10" width="11.421875" style="44" customWidth="1"/>
    <col min="11" max="11" width="33.00390625" style="44" customWidth="1"/>
    <col min="12" max="16384" width="11.421875" style="44" customWidth="1"/>
  </cols>
  <sheetData>
    <row r="1" spans="2:9" s="47" customFormat="1" ht="20.25" customHeight="1">
      <c r="B1" s="199" t="s">
        <v>41</v>
      </c>
      <c r="C1" s="199"/>
      <c r="D1" s="199"/>
      <c r="E1" s="199"/>
      <c r="F1" s="199"/>
      <c r="G1" s="199"/>
      <c r="H1" s="199"/>
      <c r="I1" s="199"/>
    </row>
    <row r="2" s="47" customFormat="1" ht="15.75">
      <c r="B2" s="48"/>
    </row>
    <row r="3" spans="2:11" s="47" customFormat="1" ht="82.5" customHeight="1">
      <c r="B3" s="200" t="s">
        <v>216</v>
      </c>
      <c r="C3" s="200"/>
      <c r="D3" s="200"/>
      <c r="E3" s="200"/>
      <c r="F3" s="200"/>
      <c r="G3" s="200"/>
      <c r="H3" s="200"/>
      <c r="I3" s="200"/>
      <c r="J3" s="49"/>
      <c r="K3" s="49"/>
    </row>
    <row r="4" s="47" customFormat="1" ht="8.25" customHeight="1">
      <c r="B4" s="48"/>
    </row>
    <row r="5" spans="2:9" s="47" customFormat="1" ht="35.25" customHeight="1">
      <c r="B5" s="201" t="s">
        <v>42</v>
      </c>
      <c r="C5" s="201"/>
      <c r="D5" s="201"/>
      <c r="E5" s="201"/>
      <c r="F5" s="201"/>
      <c r="G5" s="201"/>
      <c r="H5" s="201"/>
      <c r="I5" s="201"/>
    </row>
    <row r="6" s="47" customFormat="1" ht="21" customHeight="1" thickBot="1">
      <c r="B6" s="48"/>
    </row>
    <row r="7" spans="2:9" s="47" customFormat="1" ht="49.5" customHeight="1" thickBot="1">
      <c r="B7" s="50"/>
      <c r="C7" s="50" t="s">
        <v>43</v>
      </c>
      <c r="D7" s="43" t="s">
        <v>44</v>
      </c>
      <c r="E7" s="43" t="s">
        <v>45</v>
      </c>
      <c r="F7" s="43" t="s">
        <v>46</v>
      </c>
      <c r="G7" s="43" t="s">
        <v>47</v>
      </c>
      <c r="H7" s="50" t="s">
        <v>48</v>
      </c>
      <c r="I7" s="50" t="s">
        <v>49</v>
      </c>
    </row>
    <row r="8" spans="2:9" s="47" customFormat="1" ht="6" customHeight="1">
      <c r="B8" s="51"/>
      <c r="C8" s="52"/>
      <c r="D8" s="53"/>
      <c r="E8" s="53"/>
      <c r="F8" s="53"/>
      <c r="G8" s="53"/>
      <c r="H8" s="52"/>
      <c r="I8" s="52"/>
    </row>
    <row r="9" spans="2:9" s="47" customFormat="1" ht="63">
      <c r="B9" s="51" t="s">
        <v>50</v>
      </c>
      <c r="C9" s="54" t="s">
        <v>51</v>
      </c>
      <c r="D9" s="55" t="s">
        <v>52</v>
      </c>
      <c r="E9" s="53"/>
      <c r="F9" s="53"/>
      <c r="G9" s="53"/>
      <c r="H9" s="52"/>
      <c r="I9" s="52"/>
    </row>
    <row r="10" spans="2:9" s="47" customFormat="1" ht="94.5">
      <c r="B10" s="51" t="s">
        <v>50</v>
      </c>
      <c r="C10" s="109" t="s">
        <v>211</v>
      </c>
      <c r="D10" s="55" t="s">
        <v>52</v>
      </c>
      <c r="E10" s="53"/>
      <c r="F10" s="53"/>
      <c r="G10" s="53"/>
      <c r="H10" s="52"/>
      <c r="I10" s="52"/>
    </row>
    <row r="11" spans="2:9" s="47" customFormat="1" ht="33.75" customHeight="1">
      <c r="B11" s="51"/>
      <c r="C11" s="52" t="s">
        <v>53</v>
      </c>
      <c r="D11" s="53"/>
      <c r="E11" s="53"/>
      <c r="F11" s="53"/>
      <c r="G11" s="53"/>
      <c r="H11" s="51" t="s">
        <v>52</v>
      </c>
      <c r="I11" s="51"/>
    </row>
    <row r="12" spans="2:10" s="56" customFormat="1" ht="18" customHeight="1">
      <c r="B12" s="57"/>
      <c r="C12" s="58" t="s">
        <v>54</v>
      </c>
      <c r="D12" s="59"/>
      <c r="E12" s="59"/>
      <c r="F12" s="59"/>
      <c r="G12" s="59"/>
      <c r="H12" s="58"/>
      <c r="I12" s="58" t="s">
        <v>55</v>
      </c>
      <c r="J12" s="60"/>
    </row>
    <row r="13" spans="2:9" s="47" customFormat="1" ht="33.75" customHeight="1">
      <c r="B13" s="51"/>
      <c r="C13" s="52" t="s">
        <v>56</v>
      </c>
      <c r="D13" s="53"/>
      <c r="E13" s="53"/>
      <c r="F13" s="53"/>
      <c r="G13" s="53"/>
      <c r="H13" s="51" t="s">
        <v>52</v>
      </c>
      <c r="I13" s="52"/>
    </row>
    <row r="14" spans="2:9" s="56" customFormat="1" ht="33.75" customHeight="1">
      <c r="B14" s="57"/>
      <c r="C14" s="58" t="s">
        <v>57</v>
      </c>
      <c r="D14" s="59"/>
      <c r="E14" s="59"/>
      <c r="F14" s="59"/>
      <c r="G14" s="59"/>
      <c r="H14" s="57" t="s">
        <v>52</v>
      </c>
      <c r="I14" s="58"/>
    </row>
    <row r="15" spans="2:9" s="56" customFormat="1" ht="47.25">
      <c r="B15" s="57"/>
      <c r="C15" s="58" t="s">
        <v>58</v>
      </c>
      <c r="D15" s="59"/>
      <c r="E15" s="59"/>
      <c r="F15" s="59"/>
      <c r="G15" s="59"/>
      <c r="H15" s="57" t="s">
        <v>52</v>
      </c>
      <c r="I15" s="58"/>
    </row>
    <row r="16" spans="2:11" s="47" customFormat="1" ht="18" customHeight="1">
      <c r="B16" s="51"/>
      <c r="C16" s="52" t="s">
        <v>59</v>
      </c>
      <c r="D16" s="55" t="s">
        <v>52</v>
      </c>
      <c r="E16" s="53"/>
      <c r="F16" s="53"/>
      <c r="G16" s="53"/>
      <c r="H16" s="52"/>
      <c r="I16" s="52"/>
      <c r="K16" s="175"/>
    </row>
    <row r="17" spans="2:11" s="47" customFormat="1" ht="18" customHeight="1">
      <c r="B17" s="51"/>
      <c r="C17" s="52" t="s">
        <v>60</v>
      </c>
      <c r="D17" s="55" t="s">
        <v>52</v>
      </c>
      <c r="E17" s="53"/>
      <c r="F17" s="53"/>
      <c r="G17" s="53"/>
      <c r="H17" s="52"/>
      <c r="I17" s="52"/>
      <c r="K17" s="175"/>
    </row>
    <row r="18" spans="2:11" s="47" customFormat="1" ht="24.75" customHeight="1">
      <c r="B18" s="51" t="s">
        <v>61</v>
      </c>
      <c r="C18" s="110" t="s">
        <v>214</v>
      </c>
      <c r="D18" s="55" t="s">
        <v>52</v>
      </c>
      <c r="E18" s="53"/>
      <c r="F18" s="53"/>
      <c r="G18" s="53"/>
      <c r="H18" s="52"/>
      <c r="I18" s="52"/>
      <c r="K18" s="176"/>
    </row>
    <row r="19" spans="2:11" s="47" customFormat="1" ht="33" customHeight="1">
      <c r="B19" s="51"/>
      <c r="C19" s="174" t="s">
        <v>212</v>
      </c>
      <c r="D19" s="55" t="s">
        <v>52</v>
      </c>
      <c r="E19" s="53"/>
      <c r="F19" s="53"/>
      <c r="G19" s="53"/>
      <c r="H19" s="52"/>
      <c r="I19" s="52"/>
      <c r="K19" s="176"/>
    </row>
    <row r="20" spans="2:11" s="47" customFormat="1" ht="51.75" customHeight="1">
      <c r="B20" s="51" t="s">
        <v>61</v>
      </c>
      <c r="C20" s="110" t="s">
        <v>213</v>
      </c>
      <c r="D20" s="55" t="s">
        <v>52</v>
      </c>
      <c r="E20" s="53"/>
      <c r="F20" s="53"/>
      <c r="G20" s="53"/>
      <c r="H20" s="52"/>
      <c r="I20" s="52"/>
      <c r="K20" s="176"/>
    </row>
    <row r="21" spans="2:11" s="47" customFormat="1" ht="36.75" customHeight="1" thickBot="1">
      <c r="B21" s="61" t="s">
        <v>61</v>
      </c>
      <c r="C21" s="62" t="s">
        <v>215</v>
      </c>
      <c r="D21" s="63" t="s">
        <v>52</v>
      </c>
      <c r="E21" s="64"/>
      <c r="F21" s="64"/>
      <c r="G21" s="64"/>
      <c r="H21" s="62"/>
      <c r="I21" s="62"/>
      <c r="K21" s="175"/>
    </row>
    <row r="22" ht="12.75">
      <c r="K22" s="45"/>
    </row>
    <row r="23" spans="2:11" ht="22.5" customHeight="1">
      <c r="B23" s="66" t="s">
        <v>50</v>
      </c>
      <c r="C23" s="44" t="s">
        <v>62</v>
      </c>
      <c r="K23" s="45"/>
    </row>
    <row r="24" spans="2:9" ht="27" customHeight="1">
      <c r="B24" s="66" t="s">
        <v>61</v>
      </c>
      <c r="C24" s="202" t="s">
        <v>63</v>
      </c>
      <c r="D24" s="202"/>
      <c r="E24" s="202"/>
      <c r="F24" s="202"/>
      <c r="G24" s="202"/>
      <c r="H24" s="202"/>
      <c r="I24" s="202"/>
    </row>
    <row r="25" spans="3:8" ht="18.75" customHeight="1">
      <c r="C25" s="198">
        <v>145</v>
      </c>
      <c r="D25" s="198"/>
      <c r="E25" s="198"/>
      <c r="F25" s="198"/>
      <c r="G25" s="198"/>
      <c r="H25" s="198"/>
    </row>
  </sheetData>
  <sheetProtection/>
  <mergeCells count="5">
    <mergeCell ref="C25:H25"/>
    <mergeCell ref="B1:I1"/>
    <mergeCell ref="B3:I3"/>
    <mergeCell ref="B5:I5"/>
    <mergeCell ref="C24:I24"/>
  </mergeCells>
  <printOptions horizontalCentered="1"/>
  <pageMargins left="1.1811023622047245" right="0.7874015748031497" top="2.362204724409449" bottom="1.3779527559055118" header="0" footer="0"/>
  <pageSetup fitToHeight="1" fitToWidth="1" horizontalDpi="600" verticalDpi="6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85" zoomScaleNormal="85" zoomScalePageLayoutView="0" workbookViewId="0" topLeftCell="A1">
      <selection activeCell="A2" sqref="A2"/>
    </sheetView>
  </sheetViews>
  <sheetFormatPr defaultColWidth="11.421875" defaultRowHeight="12.75"/>
  <cols>
    <col min="1" max="1" width="16.421875" style="0" customWidth="1"/>
    <col min="2" max="2" width="34.57421875" style="0" bestFit="1" customWidth="1"/>
    <col min="3" max="3" width="28.421875" style="0" customWidth="1"/>
    <col min="4" max="4" width="26.140625" style="75" customWidth="1"/>
    <col min="5" max="5" width="22.7109375" style="75" customWidth="1"/>
  </cols>
  <sheetData>
    <row r="1" spans="1:5" ht="77.25" customHeight="1">
      <c r="A1" s="210" t="s">
        <v>216</v>
      </c>
      <c r="B1" s="210"/>
      <c r="C1" s="210"/>
      <c r="D1" s="210"/>
      <c r="E1" s="210"/>
    </row>
    <row r="3" spans="1:5" ht="32.25" customHeight="1">
      <c r="A3" s="211" t="s">
        <v>200</v>
      </c>
      <c r="B3" s="211"/>
      <c r="C3" s="211"/>
      <c r="D3" s="211"/>
      <c r="E3" s="211"/>
    </row>
    <row r="4" ht="13.5" thickBot="1"/>
    <row r="5" spans="1:5" ht="17.25" thickBot="1">
      <c r="A5" s="206" t="s">
        <v>134</v>
      </c>
      <c r="B5" s="207"/>
      <c r="C5" s="207"/>
      <c r="D5" s="207"/>
      <c r="E5" s="208"/>
    </row>
    <row r="6" spans="1:5" ht="31.5" thickBot="1">
      <c r="A6" s="116" t="s">
        <v>0</v>
      </c>
      <c r="B6" s="70" t="s">
        <v>1</v>
      </c>
      <c r="C6" s="70" t="s">
        <v>70</v>
      </c>
      <c r="D6" s="70" t="s">
        <v>137</v>
      </c>
      <c r="E6" s="117" t="s">
        <v>199</v>
      </c>
    </row>
    <row r="7" spans="1:9" ht="14.25" customHeight="1">
      <c r="A7" s="209" t="s">
        <v>161</v>
      </c>
      <c r="B7" s="81" t="s">
        <v>111</v>
      </c>
      <c r="C7" s="81" t="s">
        <v>162</v>
      </c>
      <c r="D7" s="168" t="s">
        <v>169</v>
      </c>
      <c r="E7" s="169"/>
      <c r="I7" s="67"/>
    </row>
    <row r="8" spans="1:9" ht="14.25" customHeight="1">
      <c r="A8" s="204"/>
      <c r="B8" s="80" t="s">
        <v>65</v>
      </c>
      <c r="C8" s="170" t="s">
        <v>114</v>
      </c>
      <c r="D8" s="170" t="s">
        <v>136</v>
      </c>
      <c r="E8" s="171"/>
      <c r="I8" s="67"/>
    </row>
    <row r="9" spans="1:5" ht="14.25" customHeight="1">
      <c r="A9" s="204"/>
      <c r="B9" s="80" t="s">
        <v>79</v>
      </c>
      <c r="C9" s="80" t="s">
        <v>157</v>
      </c>
      <c r="D9" s="170" t="s">
        <v>139</v>
      </c>
      <c r="E9" s="171"/>
    </row>
    <row r="10" spans="1:5" ht="14.25" customHeight="1">
      <c r="A10" s="204"/>
      <c r="B10" s="80" t="s">
        <v>66</v>
      </c>
      <c r="C10" s="80" t="s">
        <v>158</v>
      </c>
      <c r="D10" s="170" t="s">
        <v>136</v>
      </c>
      <c r="E10" s="171"/>
    </row>
    <row r="11" spans="1:5" ht="14.25" customHeight="1">
      <c r="A11" s="204"/>
      <c r="B11" s="80" t="s">
        <v>3</v>
      </c>
      <c r="C11" s="80" t="s">
        <v>85</v>
      </c>
      <c r="D11" s="170" t="s">
        <v>167</v>
      </c>
      <c r="E11" s="171"/>
    </row>
    <row r="12" spans="1:5" ht="25.5">
      <c r="A12" s="204"/>
      <c r="B12" s="80" t="s">
        <v>123</v>
      </c>
      <c r="C12" s="80" t="s">
        <v>198</v>
      </c>
      <c r="D12" s="170" t="s">
        <v>168</v>
      </c>
      <c r="E12" s="171"/>
    </row>
    <row r="13" spans="1:5" ht="25.5">
      <c r="A13" s="204"/>
      <c r="B13" s="80" t="s">
        <v>80</v>
      </c>
      <c r="C13" s="80" t="s">
        <v>85</v>
      </c>
      <c r="D13" s="170" t="s">
        <v>168</v>
      </c>
      <c r="E13" s="171"/>
    </row>
    <row r="14" spans="1:5" ht="15.75" customHeight="1">
      <c r="A14" s="204"/>
      <c r="B14" s="80" t="s">
        <v>112</v>
      </c>
      <c r="C14" s="80" t="s">
        <v>113</v>
      </c>
      <c r="D14" s="170" t="s">
        <v>166</v>
      </c>
      <c r="E14" s="171"/>
    </row>
    <row r="15" spans="1:5" ht="15.75" customHeight="1">
      <c r="A15" s="204"/>
      <c r="B15" s="80" t="s">
        <v>5</v>
      </c>
      <c r="C15" s="80" t="s">
        <v>86</v>
      </c>
      <c r="D15" s="170" t="s">
        <v>141</v>
      </c>
      <c r="E15" s="171"/>
    </row>
    <row r="16" spans="1:5" ht="15.75" customHeight="1">
      <c r="A16" s="204" t="s">
        <v>163</v>
      </c>
      <c r="B16" s="80" t="s">
        <v>6</v>
      </c>
      <c r="C16" s="80" t="s">
        <v>86</v>
      </c>
      <c r="D16" s="170" t="s">
        <v>165</v>
      </c>
      <c r="E16" s="171"/>
    </row>
    <row r="17" spans="1:5" ht="15.75" customHeight="1">
      <c r="A17" s="204"/>
      <c r="B17" s="80" t="s">
        <v>64</v>
      </c>
      <c r="C17" s="80" t="s">
        <v>86</v>
      </c>
      <c r="D17" s="170" t="s">
        <v>165</v>
      </c>
      <c r="E17" s="171"/>
    </row>
    <row r="18" spans="1:5" ht="15.75" customHeight="1">
      <c r="A18" s="204"/>
      <c r="B18" s="80" t="s">
        <v>81</v>
      </c>
      <c r="C18" s="80" t="s">
        <v>116</v>
      </c>
      <c r="D18" s="170" t="s">
        <v>140</v>
      </c>
      <c r="E18" s="171"/>
    </row>
    <row r="19" spans="1:5" ht="15.75" customHeight="1">
      <c r="A19" s="204"/>
      <c r="B19" s="80" t="s">
        <v>7</v>
      </c>
      <c r="C19" s="80" t="s">
        <v>87</v>
      </c>
      <c r="D19" s="170" t="s">
        <v>142</v>
      </c>
      <c r="E19" s="171"/>
    </row>
    <row r="20" spans="1:5" ht="15.75" customHeight="1">
      <c r="A20" s="204"/>
      <c r="B20" s="80" t="s">
        <v>88</v>
      </c>
      <c r="C20" s="80" t="s">
        <v>89</v>
      </c>
      <c r="D20" s="170" t="s">
        <v>143</v>
      </c>
      <c r="E20" s="171"/>
    </row>
    <row r="21" spans="1:5" ht="15.75" customHeight="1">
      <c r="A21" s="204"/>
      <c r="B21" s="80" t="s">
        <v>82</v>
      </c>
      <c r="C21" s="80" t="s">
        <v>90</v>
      </c>
      <c r="D21" s="170" t="s">
        <v>144</v>
      </c>
      <c r="E21" s="171"/>
    </row>
    <row r="22" spans="1:5" ht="18" customHeight="1">
      <c r="A22" s="204"/>
      <c r="B22" s="80" t="s">
        <v>91</v>
      </c>
      <c r="C22" s="80" t="s">
        <v>92</v>
      </c>
      <c r="D22" s="170" t="s">
        <v>145</v>
      </c>
      <c r="E22" s="171"/>
    </row>
    <row r="23" spans="1:5" ht="27.75" customHeight="1">
      <c r="A23" s="204"/>
      <c r="B23" s="80" t="s">
        <v>83</v>
      </c>
      <c r="C23" s="89" t="s">
        <v>122</v>
      </c>
      <c r="D23" s="170" t="s">
        <v>146</v>
      </c>
      <c r="E23" s="171"/>
    </row>
    <row r="24" spans="1:5" ht="27.75" customHeight="1" thickBot="1">
      <c r="A24" s="205"/>
      <c r="B24" s="82" t="s">
        <v>93</v>
      </c>
      <c r="C24" s="82" t="s">
        <v>86</v>
      </c>
      <c r="D24" s="172" t="s">
        <v>147</v>
      </c>
      <c r="E24" s="173"/>
    </row>
    <row r="25" ht="13.5" thickBot="1"/>
    <row r="26" spans="1:5" ht="17.25" thickBot="1">
      <c r="A26" s="206" t="s">
        <v>135</v>
      </c>
      <c r="B26" s="207"/>
      <c r="C26" s="207"/>
      <c r="D26" s="207"/>
      <c r="E26" s="208"/>
    </row>
    <row r="27" spans="1:5" ht="29.25" thickBot="1">
      <c r="A27" s="116" t="s">
        <v>0</v>
      </c>
      <c r="B27" s="70" t="s">
        <v>1</v>
      </c>
      <c r="C27" s="70" t="s">
        <v>70</v>
      </c>
      <c r="D27" s="70" t="s">
        <v>137</v>
      </c>
      <c r="E27" s="117" t="s">
        <v>138</v>
      </c>
    </row>
    <row r="28" spans="1:5" ht="12.75">
      <c r="A28" s="209" t="s">
        <v>110</v>
      </c>
      <c r="B28" s="123" t="s">
        <v>4</v>
      </c>
      <c r="C28" s="83" t="s">
        <v>115</v>
      </c>
      <c r="D28" s="83" t="s">
        <v>148</v>
      </c>
      <c r="E28" s="118"/>
    </row>
    <row r="29" spans="1:5" ht="12.75">
      <c r="A29" s="204"/>
      <c r="B29" s="121" t="s">
        <v>95</v>
      </c>
      <c r="C29" s="95" t="s">
        <v>96</v>
      </c>
      <c r="D29" s="71" t="s">
        <v>144</v>
      </c>
      <c r="E29" s="119"/>
    </row>
    <row r="30" spans="1:5" ht="12.75">
      <c r="A30" s="204"/>
      <c r="B30" s="121" t="s">
        <v>97</v>
      </c>
      <c r="C30" s="95" t="s">
        <v>96</v>
      </c>
      <c r="D30" s="71" t="s">
        <v>144</v>
      </c>
      <c r="E30" s="119"/>
    </row>
    <row r="31" spans="1:5" ht="12.75">
      <c r="A31" s="204"/>
      <c r="B31" s="121" t="s">
        <v>98</v>
      </c>
      <c r="C31" s="95" t="s">
        <v>99</v>
      </c>
      <c r="D31" s="71" t="s">
        <v>149</v>
      </c>
      <c r="E31" s="119"/>
    </row>
    <row r="32" spans="1:5" ht="12.75">
      <c r="A32" s="204"/>
      <c r="B32" s="121" t="s">
        <v>100</v>
      </c>
      <c r="C32" s="95" t="s">
        <v>101</v>
      </c>
      <c r="D32" s="71" t="s">
        <v>150</v>
      </c>
      <c r="E32" s="119"/>
    </row>
    <row r="33" spans="1:5" ht="12.75">
      <c r="A33" s="204"/>
      <c r="B33" s="121" t="s">
        <v>102</v>
      </c>
      <c r="C33" s="95" t="s">
        <v>101</v>
      </c>
      <c r="D33" s="71" t="s">
        <v>150</v>
      </c>
      <c r="E33" s="119"/>
    </row>
    <row r="34" spans="1:5" ht="12.75">
      <c r="A34" s="204"/>
      <c r="B34" s="121" t="s">
        <v>103</v>
      </c>
      <c r="C34" s="95" t="s">
        <v>101</v>
      </c>
      <c r="D34" s="71" t="s">
        <v>150</v>
      </c>
      <c r="E34" s="119"/>
    </row>
    <row r="35" spans="1:5" ht="12.75">
      <c r="A35" s="204"/>
      <c r="B35" s="121" t="s">
        <v>104</v>
      </c>
      <c r="C35" s="95" t="s">
        <v>101</v>
      </c>
      <c r="D35" s="71" t="s">
        <v>150</v>
      </c>
      <c r="E35" s="119"/>
    </row>
    <row r="36" spans="1:5" ht="12.75">
      <c r="A36" s="204"/>
      <c r="B36" s="121" t="s">
        <v>105</v>
      </c>
      <c r="C36" s="95" t="s">
        <v>99</v>
      </c>
      <c r="D36" s="71" t="s">
        <v>151</v>
      </c>
      <c r="E36" s="119"/>
    </row>
    <row r="37" spans="1:5" ht="12.75">
      <c r="A37" s="204"/>
      <c r="B37" s="121" t="s">
        <v>106</v>
      </c>
      <c r="C37" s="95" t="s">
        <v>99</v>
      </c>
      <c r="D37" s="71" t="s">
        <v>151</v>
      </c>
      <c r="E37" s="119"/>
    </row>
    <row r="38" spans="1:5" ht="12.75">
      <c r="A38" s="204"/>
      <c r="B38" s="122" t="s">
        <v>107</v>
      </c>
      <c r="C38" s="95" t="s">
        <v>108</v>
      </c>
      <c r="D38" s="71" t="s">
        <v>152</v>
      </c>
      <c r="E38" s="119"/>
    </row>
    <row r="39" spans="1:5" ht="13.5" thickBot="1">
      <c r="A39" s="205"/>
      <c r="B39" s="124" t="s">
        <v>109</v>
      </c>
      <c r="C39" s="96" t="s">
        <v>99</v>
      </c>
      <c r="D39" s="84" t="s">
        <v>153</v>
      </c>
      <c r="E39" s="120"/>
    </row>
    <row r="41" ht="12.75">
      <c r="A41" t="s">
        <v>133</v>
      </c>
    </row>
    <row r="43" spans="1:5" ht="12.75">
      <c r="A43" s="203">
        <v>146</v>
      </c>
      <c r="B43" s="203"/>
      <c r="C43" s="203"/>
      <c r="D43" s="203"/>
      <c r="E43" s="203"/>
    </row>
  </sheetData>
  <sheetProtection/>
  <mergeCells count="8">
    <mergeCell ref="A43:E43"/>
    <mergeCell ref="A16:A24"/>
    <mergeCell ref="A26:E26"/>
    <mergeCell ref="A28:A39"/>
    <mergeCell ref="A1:E1"/>
    <mergeCell ref="A3:E3"/>
    <mergeCell ref="A5:E5"/>
    <mergeCell ref="A7:A15"/>
  </mergeCells>
  <printOptions horizontalCentered="1"/>
  <pageMargins left="1.1811023622047245" right="0.7874015748031497" top="2.362204724409449" bottom="1.3779527559055118" header="0.7874015748031497" footer="0.3937007874015748"/>
  <pageSetup fitToHeight="1" fitToWidth="1" horizontalDpi="600" verticalDpi="6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="85" zoomScaleNormal="85" zoomScalePageLayoutView="0" workbookViewId="0" topLeftCell="A1">
      <selection activeCell="A2" sqref="A2"/>
    </sheetView>
  </sheetViews>
  <sheetFormatPr defaultColWidth="11.421875" defaultRowHeight="12.75"/>
  <cols>
    <col min="1" max="1" width="16.421875" style="0" customWidth="1"/>
    <col min="2" max="2" width="34.57421875" style="0" bestFit="1" customWidth="1"/>
    <col min="3" max="3" width="28.421875" style="0" customWidth="1"/>
    <col min="4" max="4" width="28.421875" style="75" customWidth="1"/>
    <col min="5" max="5" width="12.8515625" style="75" customWidth="1"/>
    <col min="6" max="6" width="11.421875" style="75" customWidth="1"/>
  </cols>
  <sheetData>
    <row r="1" spans="1:7" ht="77.25" customHeight="1">
      <c r="A1" s="210" t="s">
        <v>216</v>
      </c>
      <c r="B1" s="210"/>
      <c r="C1" s="210"/>
      <c r="D1" s="210"/>
      <c r="E1" s="210"/>
      <c r="F1" s="210"/>
      <c r="G1" s="2"/>
    </row>
    <row r="2" ht="12.75">
      <c r="G2" s="3"/>
    </row>
    <row r="3" spans="1:7" ht="35.25" customHeight="1">
      <c r="A3" s="211" t="s">
        <v>206</v>
      </c>
      <c r="B3" s="211"/>
      <c r="C3" s="211"/>
      <c r="D3" s="211"/>
      <c r="E3" s="211"/>
      <c r="F3" s="211"/>
      <c r="G3" s="2"/>
    </row>
    <row r="4" ht="13.5" thickBot="1">
      <c r="G4" s="3"/>
    </row>
    <row r="5" spans="1:7" ht="72" thickBot="1">
      <c r="A5" s="70" t="s">
        <v>0</v>
      </c>
      <c r="B5" s="70" t="s">
        <v>1</v>
      </c>
      <c r="C5" s="70" t="s">
        <v>70</v>
      </c>
      <c r="D5" s="70" t="s">
        <v>71</v>
      </c>
      <c r="E5" s="70" t="s">
        <v>2</v>
      </c>
      <c r="F5" s="70" t="s">
        <v>209</v>
      </c>
      <c r="G5" s="1"/>
    </row>
    <row r="6" spans="1:10" ht="12.75" customHeight="1">
      <c r="A6" s="209" t="s">
        <v>124</v>
      </c>
      <c r="B6" s="81" t="s">
        <v>164</v>
      </c>
      <c r="C6" s="81" t="s">
        <v>84</v>
      </c>
      <c r="D6" s="83"/>
      <c r="E6" s="83"/>
      <c r="F6" s="212"/>
      <c r="J6" s="67"/>
    </row>
    <row r="7" spans="1:10" ht="12.75">
      <c r="A7" s="204"/>
      <c r="B7" s="80" t="s">
        <v>65</v>
      </c>
      <c r="C7" s="71" t="s">
        <v>114</v>
      </c>
      <c r="D7" s="71"/>
      <c r="E7" s="71"/>
      <c r="F7" s="213"/>
      <c r="J7" s="67"/>
    </row>
    <row r="8" spans="1:6" ht="12.75">
      <c r="A8" s="204"/>
      <c r="B8" s="80" t="s">
        <v>79</v>
      </c>
      <c r="C8" s="80" t="s">
        <v>157</v>
      </c>
      <c r="D8" s="71"/>
      <c r="E8" s="71"/>
      <c r="F8" s="213"/>
    </row>
    <row r="9" spans="1:6" ht="12.75">
      <c r="A9" s="204"/>
      <c r="B9" s="80" t="s">
        <v>66</v>
      </c>
      <c r="C9" s="80" t="s">
        <v>158</v>
      </c>
      <c r="D9" s="71"/>
      <c r="E9" s="71"/>
      <c r="F9" s="213"/>
    </row>
    <row r="10" spans="1:6" ht="12.75">
      <c r="A10" s="204"/>
      <c r="B10" s="80" t="s">
        <v>3</v>
      </c>
      <c r="C10" s="80" t="s">
        <v>85</v>
      </c>
      <c r="D10" s="71"/>
      <c r="E10" s="71"/>
      <c r="F10" s="213"/>
    </row>
    <row r="11" spans="1:6" ht="25.5">
      <c r="A11" s="204"/>
      <c r="B11" s="80" t="s">
        <v>123</v>
      </c>
      <c r="C11" s="80" t="s">
        <v>198</v>
      </c>
      <c r="D11" s="71"/>
      <c r="E11" s="71"/>
      <c r="F11" s="213"/>
    </row>
    <row r="12" spans="1:6" ht="25.5">
      <c r="A12" s="204"/>
      <c r="B12" s="80" t="s">
        <v>80</v>
      </c>
      <c r="C12" s="80" t="s">
        <v>85</v>
      </c>
      <c r="D12" s="71"/>
      <c r="E12" s="71"/>
      <c r="F12" s="213"/>
    </row>
    <row r="13" spans="1:6" ht="12.75">
      <c r="A13" s="204" t="s">
        <v>125</v>
      </c>
      <c r="B13" s="80" t="s">
        <v>5</v>
      </c>
      <c r="C13" s="80" t="s">
        <v>86</v>
      </c>
      <c r="D13" s="71"/>
      <c r="E13" s="71"/>
      <c r="F13" s="213"/>
    </row>
    <row r="14" spans="1:6" ht="12.75">
      <c r="A14" s="204"/>
      <c r="B14" s="80" t="s">
        <v>6</v>
      </c>
      <c r="C14" s="80" t="s">
        <v>86</v>
      </c>
      <c r="D14" s="71"/>
      <c r="E14" s="71"/>
      <c r="F14" s="213"/>
    </row>
    <row r="15" spans="1:6" ht="12.75">
      <c r="A15" s="204"/>
      <c r="B15" s="80" t="s">
        <v>64</v>
      </c>
      <c r="C15" s="80" t="s">
        <v>86</v>
      </c>
      <c r="D15" s="71"/>
      <c r="E15" s="71"/>
      <c r="F15" s="213"/>
    </row>
    <row r="16" spans="1:6" ht="12.75">
      <c r="A16" s="204"/>
      <c r="B16" s="80" t="s">
        <v>81</v>
      </c>
      <c r="C16" s="80" t="s">
        <v>86</v>
      </c>
      <c r="D16" s="71"/>
      <c r="E16" s="71"/>
      <c r="F16" s="213"/>
    </row>
    <row r="17" spans="1:6" ht="12.75">
      <c r="A17" s="204"/>
      <c r="B17" s="80" t="s">
        <v>7</v>
      </c>
      <c r="C17" s="80" t="s">
        <v>87</v>
      </c>
      <c r="D17" s="71"/>
      <c r="E17" s="71"/>
      <c r="F17" s="213"/>
    </row>
    <row r="18" spans="1:6" ht="18" customHeight="1">
      <c r="A18" s="204"/>
      <c r="B18" s="80" t="s">
        <v>88</v>
      </c>
      <c r="C18" s="80" t="s">
        <v>89</v>
      </c>
      <c r="D18" s="71"/>
      <c r="E18" s="71"/>
      <c r="F18" s="213"/>
    </row>
    <row r="19" spans="1:6" ht="18" customHeight="1">
      <c r="A19" s="204"/>
      <c r="B19" s="80" t="s">
        <v>82</v>
      </c>
      <c r="C19" s="80" t="s">
        <v>90</v>
      </c>
      <c r="D19" s="71"/>
      <c r="E19" s="71"/>
      <c r="F19" s="213"/>
    </row>
    <row r="20" spans="1:6" ht="18" customHeight="1">
      <c r="A20" s="204"/>
      <c r="B20" s="80" t="s">
        <v>91</v>
      </c>
      <c r="C20" s="80" t="s">
        <v>92</v>
      </c>
      <c r="D20" s="71"/>
      <c r="E20" s="71"/>
      <c r="F20" s="213"/>
    </row>
    <row r="21" spans="1:6" ht="27.75" customHeight="1">
      <c r="A21" s="204" t="s">
        <v>94</v>
      </c>
      <c r="B21" s="80" t="s">
        <v>83</v>
      </c>
      <c r="C21" s="89" t="s">
        <v>121</v>
      </c>
      <c r="D21" s="71"/>
      <c r="E21" s="71"/>
      <c r="F21" s="213"/>
    </row>
    <row r="22" spans="1:6" ht="27.75" customHeight="1" thickBot="1">
      <c r="A22" s="205"/>
      <c r="B22" s="82" t="s">
        <v>93</v>
      </c>
      <c r="C22" s="82" t="s">
        <v>86</v>
      </c>
      <c r="D22" s="84"/>
      <c r="E22" s="84"/>
      <c r="F22" s="214"/>
    </row>
    <row r="25" ht="12.75">
      <c r="A25" t="s">
        <v>72</v>
      </c>
    </row>
    <row r="27" spans="1:6" ht="12.75">
      <c r="A27" s="203">
        <v>147</v>
      </c>
      <c r="B27" s="203"/>
      <c r="C27" s="203"/>
      <c r="D27" s="203"/>
      <c r="E27" s="203"/>
      <c r="F27" s="203"/>
    </row>
  </sheetData>
  <sheetProtection/>
  <mergeCells count="7">
    <mergeCell ref="A27:F27"/>
    <mergeCell ref="A21:A22"/>
    <mergeCell ref="A1:F1"/>
    <mergeCell ref="A3:F3"/>
    <mergeCell ref="F6:F22"/>
    <mergeCell ref="A6:A12"/>
    <mergeCell ref="A13:A20"/>
  </mergeCells>
  <printOptions horizontalCentered="1"/>
  <pageMargins left="1.1811023622047245" right="0.7874015748031497" top="2.362204724409449" bottom="1.3779527559055118" header="0.7874015748031497" footer="0.3937007874015748"/>
  <pageSetup fitToHeight="1" fitToWidth="1" horizontalDpi="600" verticalDpi="600" orientation="portrait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="85" zoomScaleNormal="85" zoomScalePageLayoutView="0" workbookViewId="0" topLeftCell="A1">
      <selection activeCell="A2" sqref="A2"/>
    </sheetView>
  </sheetViews>
  <sheetFormatPr defaultColWidth="11.421875" defaultRowHeight="12.75"/>
  <cols>
    <col min="1" max="1" width="16.421875" style="0" customWidth="1"/>
    <col min="2" max="2" width="34.57421875" style="0" bestFit="1" customWidth="1"/>
    <col min="3" max="3" width="28.421875" style="0" customWidth="1"/>
    <col min="4" max="4" width="28.421875" style="75" customWidth="1"/>
    <col min="5" max="5" width="12.8515625" style="75" customWidth="1"/>
    <col min="6" max="6" width="11.421875" style="75" customWidth="1"/>
  </cols>
  <sheetData>
    <row r="1" spans="1:7" ht="86.25" customHeight="1">
      <c r="A1" s="210" t="s">
        <v>216</v>
      </c>
      <c r="B1" s="210"/>
      <c r="C1" s="210"/>
      <c r="D1" s="210"/>
      <c r="E1" s="210"/>
      <c r="F1" s="210"/>
      <c r="G1" s="2"/>
    </row>
    <row r="2" ht="12.75">
      <c r="G2" s="3"/>
    </row>
    <row r="3" spans="1:7" ht="35.25" customHeight="1">
      <c r="A3" s="211" t="s">
        <v>205</v>
      </c>
      <c r="B3" s="211"/>
      <c r="C3" s="211"/>
      <c r="D3" s="211"/>
      <c r="E3" s="211"/>
      <c r="F3" s="211"/>
      <c r="G3" s="2"/>
    </row>
    <row r="4" ht="13.5" thickBot="1">
      <c r="G4" s="3"/>
    </row>
    <row r="5" spans="1:7" ht="57.75" thickBot="1">
      <c r="A5" s="70" t="s">
        <v>0</v>
      </c>
      <c r="B5" s="70" t="s">
        <v>1</v>
      </c>
      <c r="C5" s="70" t="s">
        <v>70</v>
      </c>
      <c r="D5" s="70" t="s">
        <v>71</v>
      </c>
      <c r="E5" s="70" t="s">
        <v>2</v>
      </c>
      <c r="F5" s="70" t="s">
        <v>210</v>
      </c>
      <c r="G5" s="1"/>
    </row>
    <row r="6" spans="1:10" ht="12.75">
      <c r="A6" s="215" t="s">
        <v>110</v>
      </c>
      <c r="B6" s="88" t="s">
        <v>4</v>
      </c>
      <c r="C6" s="83" t="s">
        <v>159</v>
      </c>
      <c r="D6" s="93"/>
      <c r="E6" s="83"/>
      <c r="F6" s="218"/>
      <c r="J6" s="67"/>
    </row>
    <row r="7" spans="1:10" ht="12.75">
      <c r="A7" s="216"/>
      <c r="B7" s="85" t="s">
        <v>95</v>
      </c>
      <c r="C7" s="95" t="s">
        <v>96</v>
      </c>
      <c r="D7" s="90"/>
      <c r="E7" s="71"/>
      <c r="F7" s="219"/>
      <c r="J7" s="67"/>
    </row>
    <row r="8" spans="1:6" ht="12.75">
      <c r="A8" s="216"/>
      <c r="B8" s="85" t="s">
        <v>97</v>
      </c>
      <c r="C8" s="95" t="s">
        <v>96</v>
      </c>
      <c r="D8" s="90"/>
      <c r="E8" s="71"/>
      <c r="F8" s="219"/>
    </row>
    <row r="9" spans="1:6" ht="12.75">
      <c r="A9" s="216"/>
      <c r="B9" s="85" t="s">
        <v>98</v>
      </c>
      <c r="C9" s="95" t="s">
        <v>99</v>
      </c>
      <c r="D9" s="90"/>
      <c r="E9" s="71"/>
      <c r="F9" s="219"/>
    </row>
    <row r="10" spans="1:6" ht="12.75">
      <c r="A10" s="216"/>
      <c r="B10" s="85" t="s">
        <v>100</v>
      </c>
      <c r="C10" s="95" t="s">
        <v>101</v>
      </c>
      <c r="D10" s="90"/>
      <c r="E10" s="71"/>
      <c r="F10" s="219"/>
    </row>
    <row r="11" spans="1:6" ht="12.75">
      <c r="A11" s="216"/>
      <c r="B11" s="85" t="s">
        <v>102</v>
      </c>
      <c r="C11" s="95" t="s">
        <v>101</v>
      </c>
      <c r="D11" s="90"/>
      <c r="E11" s="71"/>
      <c r="F11" s="219"/>
    </row>
    <row r="12" spans="1:6" ht="12.75">
      <c r="A12" s="216"/>
      <c r="B12" s="85" t="s">
        <v>103</v>
      </c>
      <c r="C12" s="95" t="s">
        <v>101</v>
      </c>
      <c r="D12" s="90"/>
      <c r="E12" s="71"/>
      <c r="F12" s="219"/>
    </row>
    <row r="13" spans="1:6" ht="12.75">
      <c r="A13" s="216"/>
      <c r="B13" s="85" t="s">
        <v>104</v>
      </c>
      <c r="C13" s="95" t="s">
        <v>101</v>
      </c>
      <c r="D13" s="90"/>
      <c r="E13" s="71"/>
      <c r="F13" s="219"/>
    </row>
    <row r="14" spans="1:6" ht="12.75">
      <c r="A14" s="216"/>
      <c r="B14" s="85" t="s">
        <v>105</v>
      </c>
      <c r="C14" s="99" t="s">
        <v>99</v>
      </c>
      <c r="D14" s="90"/>
      <c r="E14" s="71"/>
      <c r="F14" s="219"/>
    </row>
    <row r="15" spans="1:6" ht="12.75">
      <c r="A15" s="216"/>
      <c r="B15" s="85" t="s">
        <v>106</v>
      </c>
      <c r="C15" s="99" t="s">
        <v>99</v>
      </c>
      <c r="D15" s="90"/>
      <c r="E15" s="71"/>
      <c r="F15" s="219"/>
    </row>
    <row r="16" spans="1:6" ht="12.75">
      <c r="A16" s="216"/>
      <c r="B16" s="86" t="s">
        <v>107</v>
      </c>
      <c r="C16" s="95" t="s">
        <v>160</v>
      </c>
      <c r="D16" s="90"/>
      <c r="E16" s="71"/>
      <c r="F16" s="219"/>
    </row>
    <row r="17" spans="1:6" ht="18" customHeight="1" thickBot="1">
      <c r="A17" s="217"/>
      <c r="B17" s="87" t="s">
        <v>109</v>
      </c>
      <c r="C17" s="96" t="s">
        <v>99</v>
      </c>
      <c r="D17" s="94"/>
      <c r="E17" s="84"/>
      <c r="F17" s="220"/>
    </row>
    <row r="20" ht="12.75">
      <c r="A20" t="s">
        <v>72</v>
      </c>
    </row>
    <row r="22" spans="1:6" ht="12.75">
      <c r="A22" s="203">
        <v>148</v>
      </c>
      <c r="B22" s="203"/>
      <c r="C22" s="203"/>
      <c r="D22" s="203"/>
      <c r="E22" s="203"/>
      <c r="F22" s="203"/>
    </row>
    <row r="23" spans="3:4" ht="12.75">
      <c r="C23" s="3"/>
      <c r="D23" s="92"/>
    </row>
  </sheetData>
  <sheetProtection/>
  <mergeCells count="5">
    <mergeCell ref="A1:F1"/>
    <mergeCell ref="A3:F3"/>
    <mergeCell ref="A6:A17"/>
    <mergeCell ref="F6:F17"/>
    <mergeCell ref="A22:F22"/>
  </mergeCells>
  <printOptions horizontalCentered="1"/>
  <pageMargins left="1.1811023622047245" right="0.7874015748031497" top="2.362204724409449" bottom="1.3779527559055118" header="0.7874015748031497" footer="0.3937007874015748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C.E.A.M.S.E.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Bonini Maria Paula</dc:creator>
  <cp:keywords/>
  <dc:description/>
  <cp:lastModifiedBy>Usuario</cp:lastModifiedBy>
  <cp:lastPrinted>2023-02-07T18:20:10Z</cp:lastPrinted>
  <dcterms:created xsi:type="dcterms:W3CDTF">2011-08-03T14:21:05Z</dcterms:created>
  <dcterms:modified xsi:type="dcterms:W3CDTF">2023-04-25T15:03:56Z</dcterms:modified>
  <cp:category/>
  <cp:version/>
  <cp:contentType/>
  <cp:contentStatus/>
</cp:coreProperties>
</file>