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liu\Desktop\Pliegos Compartida\002 - 09 - Concursos 2025\Concursos Públicos\En elaboración\001 - Pliego Laboratorios de aire C01-23\Pliego C01-25\"/>
    </mc:Choice>
  </mc:AlternateContent>
  <bookViews>
    <workbookView xWindow="-120" yWindow="-120" windowWidth="29040" windowHeight="15840" firstSheet="4" activeTab="5"/>
  </bookViews>
  <sheets>
    <sheet name="Antecedentes" sheetId="14" r:id="rId1"/>
    <sheet name="Inscripciones - Acreditaciones" sheetId="26" r:id="rId2"/>
    <sheet name="Curricular" sheetId="13" r:id="rId3"/>
    <sheet name="Movilidad" sheetId="12" r:id="rId4"/>
    <sheet name="Equipos-Equipamiento" sheetId="11" r:id="rId5"/>
    <sheet name="Obligaciones del contratista" sheetId="17" r:id="rId6"/>
    <sheet name="LCM a completar" sheetId="33" r:id="rId7"/>
    <sheet name="F. Cotización para CA aire" sheetId="21" r:id="rId8"/>
    <sheet name="F. Cotización para CA olores" sheetId="27" r:id="rId9"/>
    <sheet name="F. Cotización para ET aire " sheetId="28" r:id="rId10"/>
    <sheet name="F. Cotización para ET olores" sheetId="29" r:id="rId11"/>
    <sheet name="Pericias" sheetId="35" r:id="rId12"/>
    <sheet name="Formulario de Comp. de montos" sheetId="34" r:id="rId13"/>
    <sheet name="Formulario cotización - Resumen" sheetId="15" r:id="rId14"/>
  </sheets>
  <externalReferences>
    <externalReference r:id="rId15"/>
  </externalReferences>
  <definedNames>
    <definedName name="_xlnm.Print_Area" localSheetId="13">'Formulario cotización - Resumen'!$A$1:$F$13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 l="1"/>
  <c r="C10" i="15"/>
  <c r="C9" i="15"/>
  <c r="C8" i="15"/>
  <c r="C7" i="15"/>
  <c r="B11" i="15" l="1"/>
  <c r="F11" i="15" s="1"/>
  <c r="D7" i="35"/>
  <c r="D8" i="35" s="1"/>
  <c r="E33" i="34"/>
  <c r="E24" i="34"/>
  <c r="E18" i="34"/>
  <c r="E12" i="34"/>
  <c r="E6" i="34"/>
  <c r="E7" i="15"/>
  <c r="E8" i="15"/>
  <c r="B9" i="15"/>
  <c r="E9" i="15"/>
  <c r="B10" i="15"/>
  <c r="E10" i="15"/>
  <c r="F10" i="15" s="1"/>
  <c r="B8" i="15"/>
  <c r="B7" i="15"/>
  <c r="F8" i="15" l="1"/>
  <c r="F7" i="15"/>
  <c r="F9" i="15"/>
  <c r="F12" i="15"/>
</calcChain>
</file>

<file path=xl/sharedStrings.xml><?xml version="1.0" encoding="utf-8"?>
<sst xmlns="http://schemas.openxmlformats.org/spreadsheetml/2006/main" count="460" uniqueCount="211">
  <si>
    <t>Formulario de antecedentes de la empresa</t>
  </si>
  <si>
    <t>Cliente</t>
  </si>
  <si>
    <t>Características de los servicios</t>
  </si>
  <si>
    <t>Ubicación</t>
  </si>
  <si>
    <t>Cantidad de personal</t>
  </si>
  <si>
    <t>Año de realización de los servicios</t>
  </si>
  <si>
    <t>Monto total del servicio</t>
  </si>
  <si>
    <t>Razón Social</t>
  </si>
  <si>
    <t>Domicilio</t>
  </si>
  <si>
    <t>Teléfono</t>
  </si>
  <si>
    <t>Contacto</t>
  </si>
  <si>
    <t xml:space="preserve"> </t>
  </si>
  <si>
    <t>Formulario de Inscripciones y Acreditaciones de la empresa.</t>
  </si>
  <si>
    <t>Nro Insc. Min. Amb. PBA (ExOPDS)</t>
  </si>
  <si>
    <t xml:space="preserve">Cat. Acreditación </t>
  </si>
  <si>
    <t>INSC. NOLADA (registro CABA)</t>
  </si>
  <si>
    <t>Sist. de Calidad / Certificación ISO</t>
  </si>
  <si>
    <t>Nro.: Acreditaciones OAA</t>
  </si>
  <si>
    <t>OTRAS</t>
  </si>
  <si>
    <t>Los oferentes deberán presentar la documentación que avale lo expuesto</t>
  </si>
  <si>
    <t>Formulario curricular</t>
  </si>
  <si>
    <t>1) Nombre y apellido :</t>
  </si>
  <si>
    <t>2) Nacionalidad :</t>
  </si>
  <si>
    <t>3) Documento de identidad :</t>
  </si>
  <si>
    <t>4) Lugar y fecha de nacimiento :</t>
  </si>
  <si>
    <t>5) Estado civil :</t>
  </si>
  <si>
    <t>6) Domicilio permanente :</t>
  </si>
  <si>
    <t>7) Profesión o Especialidad :</t>
  </si>
  <si>
    <t>8) Nº de matrícula profesional ( si corresponde ) :</t>
  </si>
  <si>
    <t>9) Cargo que ocupa en la empresa:</t>
  </si>
  <si>
    <t>10)Responsabilidades:</t>
  </si>
  <si>
    <t>11) Antecedentes en trabajos y servicios similares a los solicitados</t>
  </si>
  <si>
    <t>Firma del interesado :</t>
  </si>
  <si>
    <t>Fecha:</t>
  </si>
  <si>
    <t>Formulario de movilidad para el traslado de muestras</t>
  </si>
  <si>
    <t>Móviles</t>
  </si>
  <si>
    <t>Cantidad</t>
  </si>
  <si>
    <t>Marca</t>
  </si>
  <si>
    <t>Modelo</t>
  </si>
  <si>
    <t>Antiguedad</t>
  </si>
  <si>
    <t>A utilizar en:</t>
  </si>
  <si>
    <t>Formulario de equipos/equipamiento de laboratorio</t>
  </si>
  <si>
    <t>Equipos/equipamiento</t>
  </si>
  <si>
    <t>El listado de equipos debe guardar estrecha relación con las determinaciones solicitadas en la Memoria Técnica.</t>
  </si>
  <si>
    <t>Formulario de Obligaciones del Contratista</t>
  </si>
  <si>
    <t>El Contratista deberá presentar la siguiente documentación y de acuerdo a la frecuencia que se indica a continuación:</t>
  </si>
  <si>
    <t>Obligaciones del Contratista</t>
  </si>
  <si>
    <t>Mensual</t>
  </si>
  <si>
    <t>Bimestral</t>
  </si>
  <si>
    <t>Trimestral</t>
  </si>
  <si>
    <t>Semestral</t>
  </si>
  <si>
    <t>Anual</t>
  </si>
  <si>
    <t>Otros</t>
  </si>
  <si>
    <t>*</t>
  </si>
  <si>
    <t>Certificado de cobertura del personal emitido por la ART, con cláusula de No repetición a favor de Ceamse.</t>
  </si>
  <si>
    <t>x</t>
  </si>
  <si>
    <t>Verificación técnica de los equipos</t>
  </si>
  <si>
    <t>Registro conducir choferes</t>
  </si>
  <si>
    <t>Al vencimiento</t>
  </si>
  <si>
    <t>Contrato con responsable de higiene y seguridad</t>
  </si>
  <si>
    <t>Constancias de capacitación del personal</t>
  </si>
  <si>
    <t>Constancias de entrega de ropa y elementos de seguridad al personal</t>
  </si>
  <si>
    <t>Formulario 931</t>
  </si>
  <si>
    <t>Compbte de pago de Cs Ss</t>
  </si>
  <si>
    <t>**</t>
  </si>
  <si>
    <t>El que corresponda</t>
  </si>
  <si>
    <t>Deberán presentar recibo de pago electrónico. En caso de no enviar los recibos mensualmente, pueden remitir certificado de cobertura emitido por la aseguradora cada 15 días.</t>
  </si>
  <si>
    <t>Formulario para completar los Límites de Cuantificación de cada método (según Artículo 4, apartado 4.11 Memoria Técnica)</t>
  </si>
  <si>
    <t>Perfil de analisis de calidad de Aire</t>
  </si>
  <si>
    <t>Norma de Referencia</t>
  </si>
  <si>
    <t>Analitos</t>
  </si>
  <si>
    <t>Tecnica sugerida</t>
  </si>
  <si>
    <t>LCM de referencia en mg/m3</t>
  </si>
  <si>
    <r>
      <t>LCM del Laboratorio en mg/m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Times New Roman"/>
        <family val="1"/>
      </rPr>
      <t xml:space="preserve"> (*)</t>
    </r>
  </si>
  <si>
    <t>Parámetros a determinar según Tabla A del Decreto 1074/2018 / Anexo I Res 68/APRA/21</t>
  </si>
  <si>
    <t>Dioxido de Nitrogeno</t>
  </si>
  <si>
    <t>&lt;0,02</t>
  </si>
  <si>
    <t>Dióxido de Azufre</t>
  </si>
  <si>
    <t>ASTM D-2914</t>
  </si>
  <si>
    <t>&lt;0,05</t>
  </si>
  <si>
    <t>Monóxido de carbono</t>
  </si>
  <si>
    <t>ASTM D1946 EPA 3C</t>
  </si>
  <si>
    <t>&lt;1</t>
  </si>
  <si>
    <t>Ozono</t>
  </si>
  <si>
    <t>ASTM D4490</t>
  </si>
  <si>
    <t>&lt;0,01 - &lt;0,05</t>
  </si>
  <si>
    <t>Plomo</t>
  </si>
  <si>
    <t>EPA CFR 40 part 50 ap J</t>
  </si>
  <si>
    <t>&lt;0,0001</t>
  </si>
  <si>
    <t>Material particulado en suspensión PM2,5</t>
  </si>
  <si>
    <t>EPA CFR 40 part 50 ap L</t>
  </si>
  <si>
    <t>&lt;0,001 - &lt;0,005</t>
  </si>
  <si>
    <t>Material particulado en suspensión PM10</t>
  </si>
  <si>
    <t>Particulas sedimentables</t>
  </si>
  <si>
    <t>ASTM 1739 D</t>
  </si>
  <si>
    <t>&lt; 0,01 mg/cm2.mes</t>
  </si>
  <si>
    <t>Benceno</t>
  </si>
  <si>
    <t>EPA TO 17</t>
  </si>
  <si>
    <t>&lt;0,00005 - &lt;0,0001</t>
  </si>
  <si>
    <t>Parámetros a determinar según Tabla B del Decreto 1074/2018 + Parámetros adicionales requeridos por CEAMSE</t>
  </si>
  <si>
    <t>Tolueno</t>
  </si>
  <si>
    <t>&lt;0,0001 - &lt;0,01</t>
  </si>
  <si>
    <t>Xilenos</t>
  </si>
  <si>
    <t>Disulfuro de Carbono</t>
  </si>
  <si>
    <t>&lt;0,01</t>
  </si>
  <si>
    <t>Fenol</t>
  </si>
  <si>
    <t xml:space="preserve"> NIOSH 2546</t>
  </si>
  <si>
    <t>Formaldehído</t>
  </si>
  <si>
    <t>EPA TO 11-A</t>
  </si>
  <si>
    <t>&lt;0,00005 - &lt;0,00006</t>
  </si>
  <si>
    <t>Cloruro de Hidrogeno</t>
  </si>
  <si>
    <t>&lt;0,01 - &lt;0,005</t>
  </si>
  <si>
    <t>Ácido Sulfúrico</t>
  </si>
  <si>
    <t>ASTM 4856</t>
  </si>
  <si>
    <t>&lt;0,001 - &lt;0,002</t>
  </si>
  <si>
    <t>Sulfuro de Hidrogeno</t>
  </si>
  <si>
    <t xml:space="preserve"> NIOSH 6013</t>
  </si>
  <si>
    <t>&lt;0,005 - &lt;0,007</t>
  </si>
  <si>
    <t>Compuestos Orgánicos No Metánicos  (Screening de N/MOCs)</t>
  </si>
  <si>
    <t>&lt;0,005</t>
  </si>
  <si>
    <t>Perfil de analisis de parámetros susceptibles de generar olores</t>
  </si>
  <si>
    <t>LCM del Laboratorio en mg/m3 (*)</t>
  </si>
  <si>
    <t xml:space="preserve">Parametros requeridos por CEAMSE </t>
  </si>
  <si>
    <t>Amoníaco</t>
  </si>
  <si>
    <t>&lt;0.05</t>
  </si>
  <si>
    <t>Dimetil amina</t>
  </si>
  <si>
    <t>NIOSH 2010</t>
  </si>
  <si>
    <t>Trimeti lamina</t>
  </si>
  <si>
    <t>Estireno</t>
  </si>
  <si>
    <t>EPA TO-17</t>
  </si>
  <si>
    <t>&lt;0.002</t>
  </si>
  <si>
    <t>Metilmercaptano</t>
  </si>
  <si>
    <t>NIOSH 2542</t>
  </si>
  <si>
    <t>&lt;0.001</t>
  </si>
  <si>
    <t>Etilmercaptano</t>
  </si>
  <si>
    <t>n - propil mercaptano</t>
  </si>
  <si>
    <t>n -butil mercaptano</t>
  </si>
  <si>
    <t>Limoneno</t>
  </si>
  <si>
    <t>&lt;0.0005</t>
  </si>
  <si>
    <t>p-Cymeno</t>
  </si>
  <si>
    <t>Acido grasos volatiles discriminados</t>
  </si>
  <si>
    <t>&lt;0.01</t>
  </si>
  <si>
    <t>2 butanona</t>
  </si>
  <si>
    <t>&lt;0.0007</t>
  </si>
  <si>
    <t>(*) Colocar el limite de cuantificación para cada analito</t>
  </si>
  <si>
    <t>Formulario de Cotización -Parámetros rutinarios y eventuales de Calidad de Aire en Complejos Ambientales (según Artículo 5, apartado 5.1.1.2 de la Memoria Técnica)</t>
  </si>
  <si>
    <t>Observaciones (*)</t>
  </si>
  <si>
    <t>$/analito</t>
  </si>
  <si>
    <t>$ por muestra de calidad de aire  en CA</t>
  </si>
  <si>
    <t>Parámetros a determinar según Tabla A del Decreto 1074/2018</t>
  </si>
  <si>
    <t>Dióxido de Nitrógeno</t>
  </si>
  <si>
    <t>ASTM D-3608</t>
  </si>
  <si>
    <t>Parámetros a determinar según Tabla B del Decreto 1074/2018</t>
  </si>
  <si>
    <t>Parámetros adicionales requeridos por CEAMSE</t>
  </si>
  <si>
    <t>NIOSH 6013</t>
  </si>
  <si>
    <t>(*) De no realizar la tecnica sugerida, indicar la utilizada en el campo de observaciones y justificar.</t>
  </si>
  <si>
    <t>Formulario de Cotización -Parámetros rutinarios y eventuales susceptibles de generar olores en Complejos Ambientales (según Artículo 5, apartado 5.1.2.2 de la Memoria Técnica)</t>
  </si>
  <si>
    <t>$ por muestra de olores en CA</t>
  </si>
  <si>
    <t>OSHA ID-164 / NIOSH 6015</t>
  </si>
  <si>
    <t>GC-FID / TO17</t>
  </si>
  <si>
    <t>Formulario de Cotización -Parámetros rutinarios y eventuales de Calidad de Aire en Estaciones de Transferencia (según Artículo 5, apartados 5.1.4.2 y 5.1.4.4 de la Memoria Técnica)</t>
  </si>
  <si>
    <t>$ por muestra de calidad de aire en ET</t>
  </si>
  <si>
    <t>Etilbenceno</t>
  </si>
  <si>
    <t>Formulario de Cotización -Parámetros rutinarios y eventuales susceptibles de generar olores en Estaciones de Transferencia (según Artículo 5, apartado 5.1.5.2 de la Memoria Técnica)</t>
  </si>
  <si>
    <t>$ por muestra de olores en ET</t>
  </si>
  <si>
    <t>FORMULARIO DE COTIZACION - Actuaciones por pericias, etc. (según Artículo 5, apartado 5.3 de la Memoria Técnica, "Trabajos Eventuales")</t>
  </si>
  <si>
    <t>Verificaciones / Actuaciones por Pericias</t>
  </si>
  <si>
    <t>Cantidad de verificaciones / pericias los 24 meses por laboratorio</t>
  </si>
  <si>
    <t>Monto por verificación / Pericias</t>
  </si>
  <si>
    <t>Monto total por 24 meses por laboratorio</t>
  </si>
  <si>
    <t>Verificación de la correcta ejecución de muestreos ante eventuales inspecciones de organismos contralores de CEAMSE, allanamientos y/o pericias judiciales</t>
  </si>
  <si>
    <t>Monto Total Verificaciones / Pericias</t>
  </si>
  <si>
    <t>Formulario de Cotización - Resumen (Artículo 5, apartado 5.3.1 de la Memoria Técnica)</t>
  </si>
  <si>
    <t>Formulario de Cotización - Muestras rutinarias y eventuales</t>
  </si>
  <si>
    <t xml:space="preserve">$ / muestra </t>
  </si>
  <si>
    <t>Cantidades / 2 años</t>
  </si>
  <si>
    <t>Montos totales</t>
  </si>
  <si>
    <t>Rutinarios</t>
  </si>
  <si>
    <t xml:space="preserve">Eventuales </t>
  </si>
  <si>
    <t>TOTAL</t>
  </si>
  <si>
    <t>Muestras de calidad de aire en CA</t>
  </si>
  <si>
    <t xml:space="preserve">Muestras de olores en CA </t>
  </si>
  <si>
    <t xml:space="preserve">Muestras de calidad de aire en ET </t>
  </si>
  <si>
    <t xml:space="preserve">Muestras de olores en ET </t>
  </si>
  <si>
    <t>Honorarios por actuaciones por pericias</t>
  </si>
  <si>
    <t>MONTO TOTAL</t>
  </si>
  <si>
    <t xml:space="preserve">FORMULARIO DE COMPOSICIÓN DE MONTOS </t>
  </si>
  <si>
    <t>Tipo de muestra</t>
  </si>
  <si>
    <t>Monto individual por $/muestra</t>
  </si>
  <si>
    <t>Muestras de Calidad de Aire en Complejos Ambientales - Trabajos rutinarios y eventuales</t>
  </si>
  <si>
    <t>Mano de obra</t>
  </si>
  <si>
    <t>%</t>
  </si>
  <si>
    <t>Movilidad</t>
  </si>
  <si>
    <t>Equipos</t>
  </si>
  <si>
    <t>Materiales/insumos</t>
  </si>
  <si>
    <t>Total</t>
  </si>
  <si>
    <t>Muestras de parametros susceptibles de generar Olores en Complejos Ambientales - Trabajos rutinarios y eventuales</t>
  </si>
  <si>
    <t>Muestras de Calidad de Aire en Estaciones de Transferencia - Trabajos rutinarios y eventuales</t>
  </si>
  <si>
    <t>Muestras de parametros susceptibles de generar Olores en Estaciones de Transferencia - Trabajos rutinarios y eventuales</t>
  </si>
  <si>
    <t>Monto individual por verificación / actuación</t>
  </si>
  <si>
    <t>Apartado 5.3 de la Memoria Técnica - Trabajos eventuales</t>
  </si>
  <si>
    <t xml:space="preserve">Verificación de la correcta ejecución de muestreos ante eventuales inspecciones de organismos contralores de CEAMSE, allanamientos y/o pericias judiciales </t>
  </si>
  <si>
    <t>El Oferente deberá indicar los índices del INDEC a utilizar para cada caso (Mano de obra, movilidad, equipos y materiales e insumos)</t>
  </si>
  <si>
    <t>INDEC</t>
  </si>
  <si>
    <t>INDICES A UTILIZAR</t>
  </si>
  <si>
    <t>CONCURSO DE PRECIOS PARA CONTRATAR UN LABORATORIO HABILITADO POR EL MINISTERIO DE AMBIENTE DE LA PCIA. DE BS. AS. (EX OPDS), PARA REALIZAR MUESTREOS Y ANÁLISIS DE CALIDAD DE AIRE EN LOS DISTINTOS COMPLEJOS AMBIENTALES, PLANTAS TMB Y ESTACIONES DE TRANSFERENCIA, PROPIEDAD DE CEAMSE.</t>
  </si>
  <si>
    <r>
      <t>Póliza por accidentes personales por la suma de</t>
    </r>
    <r>
      <rPr>
        <b/>
        <sz val="12"/>
        <rFont val="Times New Roman"/>
        <family val="1"/>
      </rPr>
      <t xml:space="preserve"> $40.000.000 M/I - $4.000.000 GMF</t>
    </r>
    <r>
      <rPr>
        <sz val="12"/>
        <rFont val="Times New Roman"/>
        <family val="1"/>
      </rPr>
      <t>, por cada persona que trabaje como autónomo, con cláusula de No repetición a favor de Ceamse</t>
    </r>
  </si>
  <si>
    <t>Póliza de RC Comprensiva a la actividad por $50.000.000</t>
  </si>
  <si>
    <t>Póliza de RC profesional por $30.000.000</t>
  </si>
  <si>
    <t>Póliza de seguro técnico de cada equipo y adicional RC, no menos de $30.000.000</t>
  </si>
  <si>
    <t>Póliza cobertura RC Automotor $160.000.000 Autos y Pick-UP - $350.000.000 Camiones y/o acoplados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</si>
</sst>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$&quot;\ * #,##0.00_ ;_ &quot;$&quot;\ * \-#,##0.00_ ;_ &quot;$&quot;\ * &quot;-&quot;??_ ;_ @_ "/>
    <numFmt numFmtId="165" formatCode="&quot;$&quot;\ #,##0.00"/>
  </numFmts>
  <fonts count="25" x14ac:knownFonts="1">
    <font>
      <sz val="10"/>
      <name val="Arial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</font>
    <font>
      <sz val="12"/>
      <name val="Arial"/>
    </font>
    <font>
      <b/>
      <sz val="12"/>
      <name val="Times New Roman"/>
    </font>
    <font>
      <b/>
      <sz val="10"/>
      <name val="Arial"/>
      <family val="2"/>
    </font>
    <font>
      <b/>
      <sz val="16"/>
      <name val="Times New Roman"/>
    </font>
    <font>
      <b/>
      <u/>
      <sz val="16"/>
      <name val="Times New Roman"/>
      <family val="1"/>
    </font>
    <font>
      <sz val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22"/>
      <name val="Arial"/>
      <family val="2"/>
    </font>
    <font>
      <b/>
      <vertAlign val="superscript"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20" fillId="0" borderId="0" applyFont="0" applyFill="0" applyBorder="0" applyAlignment="0" applyProtection="0"/>
    <xf numFmtId="0" fontId="17" fillId="0" borderId="0"/>
    <xf numFmtId="0" fontId="16" fillId="0" borderId="0"/>
  </cellStyleXfs>
  <cellXfs count="259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2" xfId="0" quotePrefix="1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horizontal="justify" vertical="center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0" xfId="0" applyFont="1"/>
    <xf numFmtId="0" fontId="3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/>
    <xf numFmtId="0" fontId="7" fillId="0" borderId="2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5" fillId="0" borderId="25" xfId="3" applyFont="1" applyBorder="1" applyAlignment="1">
      <alignment horizontal="center" vertical="center"/>
    </xf>
    <xf numFmtId="164" fontId="15" fillId="0" borderId="25" xfId="3" applyNumberFormat="1" applyFont="1" applyBorder="1" applyAlignment="1">
      <alignment horizontal="center" vertical="center" wrapText="1"/>
    </xf>
    <xf numFmtId="0" fontId="15" fillId="0" borderId="26" xfId="3" applyFont="1" applyBorder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22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4" fillId="3" borderId="22" xfId="2" applyFont="1" applyFill="1" applyBorder="1" applyAlignment="1">
      <alignment horizontal="center" vertical="center"/>
    </xf>
    <xf numFmtId="165" fontId="18" fillId="0" borderId="22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justify" vertical="center" wrapText="1"/>
    </xf>
    <xf numFmtId="165" fontId="18" fillId="0" borderId="23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165" fontId="18" fillId="0" borderId="34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justify" vertical="center" wrapText="1"/>
    </xf>
    <xf numFmtId="165" fontId="18" fillId="0" borderId="35" xfId="0" applyNumberFormat="1" applyFont="1" applyBorder="1" applyAlignment="1">
      <alignment horizontal="center" vertical="center" wrapText="1"/>
    </xf>
    <xf numFmtId="165" fontId="10" fillId="2" borderId="11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justify" vertical="center" wrapText="1"/>
    </xf>
    <xf numFmtId="0" fontId="4" fillId="0" borderId="17" xfId="0" applyFont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9" xfId="0" applyBorder="1" applyAlignment="1">
      <alignment horizontal="center"/>
    </xf>
    <xf numFmtId="0" fontId="15" fillId="0" borderId="22" xfId="3" applyFont="1" applyBorder="1" applyAlignment="1">
      <alignment horizontal="center" vertical="center"/>
    </xf>
    <xf numFmtId="164" fontId="15" fillId="0" borderId="22" xfId="3" applyNumberFormat="1" applyFont="1" applyBorder="1" applyAlignment="1">
      <alignment horizontal="center" vertical="center" wrapText="1"/>
    </xf>
    <xf numFmtId="0" fontId="15" fillId="0" borderId="23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22" fillId="0" borderId="0" xfId="0" applyFont="1" applyAlignment="1">
      <alignment vertical="center"/>
    </xf>
    <xf numFmtId="0" fontId="21" fillId="0" borderId="36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164" fontId="22" fillId="0" borderId="17" xfId="1" applyFont="1" applyBorder="1" applyAlignment="1">
      <alignment horizontal="center" vertical="center"/>
    </xf>
    <xf numFmtId="0" fontId="22" fillId="0" borderId="41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164" fontId="22" fillId="4" borderId="17" xfId="1" applyFont="1" applyFill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164" fontId="22" fillId="4" borderId="43" xfId="1" applyFont="1" applyFill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164" fontId="22" fillId="4" borderId="45" xfId="1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vertical="center"/>
    </xf>
    <xf numFmtId="0" fontId="22" fillId="5" borderId="46" xfId="0" applyFont="1" applyFill="1" applyBorder="1" applyAlignment="1">
      <alignment vertical="center"/>
    </xf>
    <xf numFmtId="164" fontId="22" fillId="4" borderId="16" xfId="1" applyFont="1" applyFill="1" applyBorder="1" applyAlignment="1">
      <alignment horizontal="center" vertical="center"/>
    </xf>
    <xf numFmtId="0" fontId="22" fillId="0" borderId="47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21" fillId="5" borderId="12" xfId="0" applyFont="1" applyFill="1" applyBorder="1" applyAlignment="1">
      <alignment horizontal="center" vertical="center"/>
    </xf>
    <xf numFmtId="0" fontId="22" fillId="0" borderId="48" xfId="0" applyFont="1" applyBorder="1" applyAlignment="1">
      <alignment vertical="center"/>
    </xf>
    <xf numFmtId="0" fontId="22" fillId="0" borderId="49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50" xfId="0" applyFont="1" applyBorder="1" applyAlignment="1">
      <alignment horizontal="center" vertical="center" wrapText="1"/>
    </xf>
    <xf numFmtId="164" fontId="1" fillId="0" borderId="50" xfId="1" applyFont="1" applyFill="1" applyBorder="1" applyAlignment="1">
      <alignment horizontal="center" vertical="center" wrapText="1"/>
    </xf>
    <xf numFmtId="164" fontId="1" fillId="2" borderId="13" xfId="1" applyFont="1" applyFill="1" applyBorder="1" applyAlignment="1">
      <alignment horizontal="justify" vertical="center" wrapText="1"/>
    </xf>
    <xf numFmtId="0" fontId="23" fillId="0" borderId="0" xfId="0" applyFont="1" applyAlignment="1">
      <alignment horizontal="justify" vertical="center"/>
    </xf>
    <xf numFmtId="0" fontId="21" fillId="0" borderId="36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164" fontId="22" fillId="0" borderId="16" xfId="1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8" fillId="0" borderId="26" xfId="0" applyFont="1" applyBorder="1" applyAlignment="1">
      <alignment horizontal="justify" vertical="center" wrapText="1"/>
    </xf>
    <xf numFmtId="165" fontId="18" fillId="0" borderId="24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65" fontId="18" fillId="0" borderId="39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0" fontId="0" fillId="0" borderId="52" xfId="0" applyBorder="1"/>
    <xf numFmtId="0" fontId="5" fillId="2" borderId="5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justify" vertical="center" wrapText="1"/>
    </xf>
    <xf numFmtId="0" fontId="5" fillId="2" borderId="36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2" xfId="0" applyFont="1" applyFill="1" applyBorder="1" applyAlignment="1">
      <alignment horizontal="justify" vertical="center" wrapText="1"/>
    </xf>
    <xf numFmtId="0" fontId="2" fillId="2" borderId="36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1" fillId="5" borderId="12" xfId="0" applyFont="1" applyFill="1" applyBorder="1" applyAlignment="1">
      <alignment horizontal="left" vertical="center"/>
    </xf>
    <xf numFmtId="0" fontId="21" fillId="5" borderId="56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2" fillId="0" borderId="36" xfId="0" applyFont="1" applyBorder="1"/>
    <xf numFmtId="0" fontId="21" fillId="0" borderId="49" xfId="0" applyFont="1" applyBorder="1" applyAlignment="1">
      <alignment horizontal="justify" vertical="center" wrapText="1"/>
    </xf>
    <xf numFmtId="0" fontId="21" fillId="0" borderId="62" xfId="0" applyFont="1" applyBorder="1" applyAlignment="1">
      <alignment horizontal="justify" vertical="center" wrapText="1"/>
    </xf>
    <xf numFmtId="0" fontId="21" fillId="2" borderId="12" xfId="0" applyFont="1" applyFill="1" applyBorder="1" applyAlignment="1">
      <alignment horizontal="justify" vertical="center" wrapText="1"/>
    </xf>
    <xf numFmtId="0" fontId="21" fillId="2" borderId="36" xfId="0" applyFont="1" applyFill="1" applyBorder="1" applyAlignment="1">
      <alignment horizontal="justify" vertical="center" wrapText="1"/>
    </xf>
    <xf numFmtId="0" fontId="21" fillId="2" borderId="13" xfId="0" applyFont="1" applyFill="1" applyBorder="1" applyAlignment="1">
      <alignment horizontal="justify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51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</cellXfs>
  <cellStyles count="4">
    <cellStyle name="Moneda 2" xfId="1"/>
    <cellStyle name="Normal" xfId="0" builtinId="0"/>
    <cellStyle name="Normal 2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66675</xdr:rowOff>
    </xdr:from>
    <xdr:to>
      <xdr:col>1</xdr:col>
      <xdr:colOff>0</xdr:colOff>
      <xdr:row>14</xdr:row>
      <xdr:rowOff>114300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1E9935A-C500-4182-BDB5-5D19404A53E8}"/>
            </a:ext>
          </a:extLst>
        </xdr:cNvPr>
        <xdr:cNvSpPr txBox="1">
          <a:spLocks noChangeArrowheads="1"/>
        </xdr:cNvSpPr>
      </xdr:nvSpPr>
      <xdr:spPr bwMode="auto">
        <a:xfrm>
          <a:off x="0" y="4114800"/>
          <a:ext cx="57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495300</xdr:colOff>
      <xdr:row>17</xdr:row>
      <xdr:rowOff>114300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ECDCF6F6-7A20-4304-AE8F-23FC5D20C422}"/>
            </a:ext>
          </a:extLst>
        </xdr:cNvPr>
        <xdr:cNvSpPr txBox="1">
          <a:spLocks noChangeArrowheads="1"/>
        </xdr:cNvSpPr>
      </xdr:nvSpPr>
      <xdr:spPr bwMode="auto">
        <a:xfrm>
          <a:off x="0" y="4248150"/>
          <a:ext cx="57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935BE8C8-D1C4-424A-BCF8-5F08A78DE51F}"/>
            </a:ext>
          </a:extLst>
        </xdr:cNvPr>
        <xdr:cNvSpPr txBox="1">
          <a:spLocks noChangeArrowheads="1"/>
        </xdr:cNvSpPr>
      </xdr:nvSpPr>
      <xdr:spPr bwMode="auto">
        <a:xfrm>
          <a:off x="0" y="321945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57150</xdr:colOff>
      <xdr:row>7</xdr:row>
      <xdr:rowOff>0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F7C3B0C3-A083-40AC-9A8A-4DE40840435F}"/>
            </a:ext>
          </a:extLst>
        </xdr:cNvPr>
        <xdr:cNvSpPr txBox="1">
          <a:spLocks noChangeArrowheads="1"/>
        </xdr:cNvSpPr>
      </xdr:nvSpPr>
      <xdr:spPr bwMode="auto">
        <a:xfrm>
          <a:off x="0" y="321945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3060AEB2-3306-4AD5-9655-ED03A9F042D2}"/>
            </a:ext>
          </a:extLst>
        </xdr:cNvPr>
        <xdr:cNvSpPr txBox="1">
          <a:spLocks noChangeArrowheads="1"/>
        </xdr:cNvSpPr>
      </xdr:nvSpPr>
      <xdr:spPr bwMode="auto">
        <a:xfrm>
          <a:off x="9525" y="472440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4C8394B3-0B5A-4DCC-A090-5DBCF196255E}"/>
            </a:ext>
          </a:extLst>
        </xdr:cNvPr>
        <xdr:cNvSpPr txBox="1">
          <a:spLocks noChangeArrowheads="1"/>
        </xdr:cNvSpPr>
      </xdr:nvSpPr>
      <xdr:spPr bwMode="auto">
        <a:xfrm>
          <a:off x="9525" y="478155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amse365-my.sharepoint.com/personal/cidec_ceamse_gov_ar/Documents/Datos/Memorias%20T&#233;cnicas/Aire%20y%20olores%202025-2027/Elaboraci&#243;n/009%20-%2002%20-%20Circular%202%20-%20Formularios%20Cto%20Efluentes%20C01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"/>
      <sheetName val="Inscripciones - Acretitaciones"/>
      <sheetName val="Curricular"/>
      <sheetName val="Movilidad"/>
      <sheetName val="Equipos-Equipamiento"/>
      <sheetName val="Obligaciones del contratista"/>
      <sheetName val="Efluente en CA"/>
      <sheetName val="Efluentes en ET"/>
      <sheetName val="Muestreos en garages"/>
      <sheetName val="Suelos en CA"/>
      <sheetName val="Muestreo Alte Brown"/>
      <sheetName val="Aguas subt en ET CABA"/>
      <sheetName val="viaticos MDQ"/>
      <sheetName val="pericias"/>
      <sheetName val="Formulario cotización - Resumen"/>
      <sheetName val="Formulario de Comp. de Mo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13">
          <cell r="B13">
            <v>0</v>
          </cell>
        </row>
        <row r="28">
          <cell r="B28">
            <v>0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3"/>
  <sheetViews>
    <sheetView workbookViewId="0">
      <selection activeCell="P6" sqref="P6"/>
    </sheetView>
  </sheetViews>
  <sheetFormatPr baseColWidth="10" defaultColWidth="11.42578125" defaultRowHeight="15.75" x14ac:dyDescent="0.2"/>
  <cols>
    <col min="1" max="1" width="0.85546875" style="3" customWidth="1"/>
    <col min="2" max="2" width="11.140625" style="3" customWidth="1"/>
    <col min="3" max="3" width="11.140625" style="3" bestFit="1" customWidth="1"/>
    <col min="4" max="4" width="10.7109375" style="3" customWidth="1"/>
    <col min="5" max="5" width="10.140625" style="3" customWidth="1"/>
    <col min="6" max="6" width="16.140625" style="3" customWidth="1"/>
    <col min="7" max="7" width="11" style="3" bestFit="1" customWidth="1"/>
    <col min="8" max="8" width="10.42578125" style="3" customWidth="1"/>
    <col min="9" max="9" width="12.28515625" style="3" customWidth="1"/>
    <col min="10" max="10" width="11.5703125" style="3" customWidth="1"/>
    <col min="11" max="16384" width="11.42578125" style="3"/>
  </cols>
  <sheetData>
    <row r="2" spans="2:14" ht="87.75" customHeight="1" x14ac:dyDescent="0.2">
      <c r="B2" s="155" t="s">
        <v>205</v>
      </c>
      <c r="C2" s="155"/>
      <c r="D2" s="155"/>
      <c r="E2" s="155"/>
      <c r="F2" s="155"/>
      <c r="G2" s="155"/>
      <c r="H2" s="155"/>
      <c r="I2" s="155"/>
      <c r="J2" s="155"/>
      <c r="K2" s="4"/>
      <c r="L2" s="4"/>
      <c r="M2" s="4"/>
      <c r="N2" s="4"/>
    </row>
    <row r="4" spans="2:14" x14ac:dyDescent="0.2">
      <c r="B4" s="5"/>
      <c r="C4" s="5"/>
      <c r="D4" s="6" t="s">
        <v>0</v>
      </c>
      <c r="E4" s="5"/>
      <c r="F4" s="5"/>
      <c r="G4" s="5"/>
      <c r="H4" s="5"/>
      <c r="I4" s="5"/>
      <c r="J4" s="5"/>
    </row>
    <row r="5" spans="2:14" ht="16.5" thickBot="1" x14ac:dyDescent="0.25"/>
    <row r="6" spans="2:14" ht="32.25" customHeight="1" thickBot="1" x14ac:dyDescent="0.25">
      <c r="B6" s="156" t="s">
        <v>1</v>
      </c>
      <c r="C6" s="157"/>
      <c r="D6" s="157"/>
      <c r="E6" s="158"/>
      <c r="F6" s="159" t="s">
        <v>2</v>
      </c>
      <c r="G6" s="161" t="s">
        <v>3</v>
      </c>
      <c r="H6" s="159" t="s">
        <v>4</v>
      </c>
      <c r="I6" s="159" t="s">
        <v>5</v>
      </c>
      <c r="J6" s="159" t="s">
        <v>6</v>
      </c>
    </row>
    <row r="7" spans="2:14" ht="40.5" customHeight="1" thickBot="1" x14ac:dyDescent="0.25">
      <c r="B7" s="7" t="s">
        <v>7</v>
      </c>
      <c r="C7" s="8" t="s">
        <v>8</v>
      </c>
      <c r="D7" s="8" t="s">
        <v>9</v>
      </c>
      <c r="E7" s="9" t="s">
        <v>10</v>
      </c>
      <c r="F7" s="160"/>
      <c r="G7" s="160"/>
      <c r="H7" s="160"/>
      <c r="I7" s="160"/>
      <c r="J7" s="160"/>
    </row>
    <row r="8" spans="2:14" x14ac:dyDescent="0.2">
      <c r="B8" s="10"/>
      <c r="C8" s="11"/>
      <c r="D8" s="12"/>
      <c r="E8" s="13"/>
      <c r="F8" s="14"/>
      <c r="G8" s="14"/>
      <c r="H8" s="14"/>
      <c r="I8" s="14"/>
      <c r="J8" s="14"/>
    </row>
    <row r="9" spans="2:14" x14ac:dyDescent="0.2">
      <c r="B9" s="10"/>
      <c r="C9" s="11"/>
      <c r="D9" s="11"/>
      <c r="E9" s="14"/>
      <c r="F9" s="14"/>
      <c r="G9" s="14"/>
      <c r="H9" s="14"/>
      <c r="I9" s="14"/>
      <c r="J9" s="14"/>
    </row>
    <row r="10" spans="2:14" x14ac:dyDescent="0.2">
      <c r="B10" s="10"/>
      <c r="C10" s="11"/>
      <c r="D10" s="11"/>
      <c r="E10" s="14"/>
      <c r="F10" s="14"/>
      <c r="G10" s="14"/>
      <c r="H10" s="14"/>
      <c r="I10" s="14"/>
      <c r="J10" s="14"/>
    </row>
    <row r="11" spans="2:14" x14ac:dyDescent="0.2">
      <c r="B11" s="10"/>
      <c r="C11" s="11"/>
      <c r="D11" s="11"/>
      <c r="E11" s="14"/>
      <c r="F11" s="14"/>
      <c r="G11" s="14"/>
      <c r="H11" s="14"/>
      <c r="I11" s="14"/>
      <c r="J11" s="14"/>
    </row>
    <row r="12" spans="2:14" x14ac:dyDescent="0.2">
      <c r="B12" s="10"/>
      <c r="C12" s="11"/>
      <c r="D12" s="11"/>
      <c r="E12" s="14"/>
      <c r="F12" s="14"/>
      <c r="G12" s="14" t="s">
        <v>11</v>
      </c>
      <c r="H12" s="14"/>
      <c r="I12" s="14"/>
      <c r="J12" s="14"/>
    </row>
    <row r="13" spans="2:14" x14ac:dyDescent="0.2">
      <c r="B13" s="10"/>
      <c r="C13" s="11"/>
      <c r="D13" s="11"/>
      <c r="E13" s="14"/>
      <c r="F13" s="14"/>
      <c r="G13" s="14"/>
      <c r="H13" s="14"/>
      <c r="I13" s="14"/>
      <c r="J13" s="14"/>
    </row>
    <row r="14" spans="2:14" x14ac:dyDescent="0.2">
      <c r="B14" s="10"/>
      <c r="C14" s="11"/>
      <c r="D14" s="11"/>
      <c r="E14" s="14"/>
      <c r="F14" s="14"/>
      <c r="G14" s="14"/>
      <c r="H14" s="14"/>
      <c r="I14" s="14"/>
      <c r="J14" s="14"/>
    </row>
    <row r="15" spans="2:14" x14ac:dyDescent="0.2">
      <c r="B15" s="10"/>
      <c r="C15" s="11"/>
      <c r="D15" s="11"/>
      <c r="E15" s="14"/>
      <c r="F15" s="14"/>
      <c r="G15" s="14"/>
      <c r="H15" s="14"/>
      <c r="I15" s="14"/>
      <c r="J15" s="14"/>
    </row>
    <row r="16" spans="2:14" x14ac:dyDescent="0.2">
      <c r="B16" s="10"/>
      <c r="C16" s="11"/>
      <c r="D16" s="11"/>
      <c r="E16" s="14"/>
      <c r="F16" s="14"/>
      <c r="G16" s="14"/>
      <c r="H16" s="14"/>
      <c r="I16" s="14"/>
      <c r="J16" s="14"/>
    </row>
    <row r="17" spans="2:10" x14ac:dyDescent="0.2">
      <c r="B17" s="10"/>
      <c r="C17" s="11"/>
      <c r="D17" s="11"/>
      <c r="E17" s="14"/>
      <c r="F17" s="14"/>
      <c r="G17" s="14"/>
      <c r="H17" s="14"/>
      <c r="I17" s="14"/>
      <c r="J17" s="14"/>
    </row>
    <row r="18" spans="2:10" x14ac:dyDescent="0.2">
      <c r="B18" s="10"/>
      <c r="C18" s="11"/>
      <c r="D18" s="11"/>
      <c r="E18" s="14"/>
      <c r="F18" s="14"/>
      <c r="G18" s="14"/>
      <c r="H18" s="14"/>
      <c r="I18" s="14"/>
      <c r="J18" s="14"/>
    </row>
    <row r="19" spans="2:10" x14ac:dyDescent="0.2">
      <c r="B19" s="10"/>
      <c r="C19" s="11"/>
      <c r="D19" s="11"/>
      <c r="E19" s="14"/>
      <c r="F19" s="14"/>
      <c r="G19" s="14"/>
      <c r="H19" s="14"/>
      <c r="I19" s="14"/>
      <c r="J19" s="14"/>
    </row>
    <row r="20" spans="2:10" ht="16.5" thickBot="1" x14ac:dyDescent="0.25">
      <c r="B20" s="15"/>
      <c r="C20" s="16"/>
      <c r="D20" s="16"/>
      <c r="E20" s="17"/>
      <c r="F20" s="17"/>
      <c r="G20" s="17"/>
      <c r="H20" s="17"/>
      <c r="I20" s="17"/>
      <c r="J20" s="17"/>
    </row>
    <row r="23" spans="2:10" x14ac:dyDescent="0.2">
      <c r="B23" s="154"/>
      <c r="C23" s="154"/>
      <c r="D23" s="154"/>
      <c r="E23" s="154"/>
      <c r="F23" s="154"/>
      <c r="G23" s="154"/>
      <c r="H23" s="154"/>
      <c r="I23" s="154"/>
      <c r="J23" s="154"/>
    </row>
  </sheetData>
  <mergeCells count="8">
    <mergeCell ref="B23:J23"/>
    <mergeCell ref="B2:J2"/>
    <mergeCell ref="B6:E6"/>
    <mergeCell ref="F6:F7"/>
    <mergeCell ref="G6:G7"/>
    <mergeCell ref="H6:H7"/>
    <mergeCell ref="I6:I7"/>
    <mergeCell ref="J6:J7"/>
  </mergeCells>
  <phoneticPr fontId="0" type="noConversion"/>
  <printOptions horizontalCentered="1" verticalCentered="1"/>
  <pageMargins left="1.3779527559055118" right="2.3622047244094491" top="1.1811023622047245" bottom="0.78740157480314965" header="0.78740157480314965" footer="0.39370078740157483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85" zoomScaleNormal="100" workbookViewId="0">
      <selection activeCell="L6" sqref="L6"/>
    </sheetView>
  </sheetViews>
  <sheetFormatPr baseColWidth="10" defaultColWidth="11.42578125" defaultRowHeight="12.75" x14ac:dyDescent="0.2"/>
  <cols>
    <col min="1" max="1" width="16.42578125" customWidth="1"/>
    <col min="2" max="2" width="34.5703125" bestFit="1" customWidth="1"/>
    <col min="3" max="3" width="28.42578125" customWidth="1"/>
    <col min="4" max="4" width="28.42578125" style="56" customWidth="1"/>
    <col min="5" max="5" width="12.85546875" style="56" customWidth="1"/>
    <col min="6" max="6" width="11.42578125" style="56" customWidth="1"/>
  </cols>
  <sheetData>
    <row r="1" spans="1:10" ht="71.25" customHeight="1" x14ac:dyDescent="0.2">
      <c r="A1" s="176" t="s">
        <v>205</v>
      </c>
      <c r="B1" s="176"/>
      <c r="C1" s="176"/>
      <c r="D1" s="176"/>
      <c r="E1" s="176"/>
      <c r="F1" s="176"/>
      <c r="G1" s="2"/>
    </row>
    <row r="3" spans="1:10" ht="34.5" customHeight="1" x14ac:dyDescent="0.2">
      <c r="A3" s="184" t="s">
        <v>160</v>
      </c>
      <c r="B3" s="184"/>
      <c r="C3" s="184"/>
      <c r="D3" s="184"/>
      <c r="E3" s="184"/>
      <c r="F3" s="184"/>
      <c r="G3" s="2"/>
    </row>
    <row r="4" spans="1:10" ht="13.5" thickBot="1" x14ac:dyDescent="0.25"/>
    <row r="5" spans="1:10" ht="63" customHeight="1" thickBot="1" x14ac:dyDescent="0.25">
      <c r="A5" s="52" t="s">
        <v>69</v>
      </c>
      <c r="B5" s="52" t="s">
        <v>70</v>
      </c>
      <c r="C5" s="52" t="s">
        <v>71</v>
      </c>
      <c r="D5" s="52" t="s">
        <v>146</v>
      </c>
      <c r="E5" s="52" t="s">
        <v>147</v>
      </c>
      <c r="F5" s="52" t="s">
        <v>161</v>
      </c>
      <c r="G5" s="1"/>
    </row>
    <row r="6" spans="1:10" ht="14.25" customHeight="1" x14ac:dyDescent="0.2">
      <c r="A6" s="195" t="s">
        <v>74</v>
      </c>
      <c r="B6" s="61" t="s">
        <v>75</v>
      </c>
      <c r="C6" s="61" t="s">
        <v>151</v>
      </c>
      <c r="D6" s="104"/>
      <c r="E6" s="104"/>
      <c r="F6" s="194"/>
      <c r="J6" s="49"/>
    </row>
    <row r="7" spans="1:10" ht="14.25" customHeight="1" x14ac:dyDescent="0.2">
      <c r="A7" s="196"/>
      <c r="B7" s="61" t="s">
        <v>77</v>
      </c>
      <c r="C7" s="53" t="s">
        <v>78</v>
      </c>
      <c r="D7" s="53"/>
      <c r="E7" s="53"/>
      <c r="F7" s="186"/>
      <c r="J7" s="49"/>
    </row>
    <row r="8" spans="1:10" ht="14.25" customHeight="1" x14ac:dyDescent="0.2">
      <c r="A8" s="196"/>
      <c r="B8" s="61" t="s">
        <v>80</v>
      </c>
      <c r="C8" s="61" t="s">
        <v>81</v>
      </c>
      <c r="D8" s="53"/>
      <c r="E8" s="53"/>
      <c r="F8" s="186"/>
    </row>
    <row r="9" spans="1:10" ht="14.25" customHeight="1" x14ac:dyDescent="0.2">
      <c r="A9" s="196"/>
      <c r="B9" s="61" t="s">
        <v>83</v>
      </c>
      <c r="C9" s="61" t="s">
        <v>84</v>
      </c>
      <c r="D9" s="53"/>
      <c r="E9" s="53"/>
      <c r="F9" s="186"/>
    </row>
    <row r="10" spans="1:10" ht="14.25" customHeight="1" x14ac:dyDescent="0.2">
      <c r="A10" s="196"/>
      <c r="B10" s="61" t="s">
        <v>86</v>
      </c>
      <c r="C10" s="61" t="s">
        <v>87</v>
      </c>
      <c r="D10" s="53"/>
      <c r="E10" s="53"/>
      <c r="F10" s="186"/>
    </row>
    <row r="11" spans="1:10" ht="25.5" x14ac:dyDescent="0.2">
      <c r="A11" s="196"/>
      <c r="B11" s="61" t="s">
        <v>89</v>
      </c>
      <c r="C11" s="61" t="s">
        <v>90</v>
      </c>
      <c r="D11" s="53"/>
      <c r="E11" s="53"/>
      <c r="F11" s="186"/>
    </row>
    <row r="12" spans="1:10" ht="25.5" x14ac:dyDescent="0.2">
      <c r="A12" s="196"/>
      <c r="B12" s="61" t="s">
        <v>92</v>
      </c>
      <c r="C12" s="61" t="s">
        <v>87</v>
      </c>
      <c r="D12" s="53"/>
      <c r="E12" s="53"/>
      <c r="F12" s="186"/>
    </row>
    <row r="13" spans="1:10" ht="15.75" customHeight="1" x14ac:dyDescent="0.2">
      <c r="A13" s="196"/>
      <c r="B13" s="61" t="s">
        <v>93</v>
      </c>
      <c r="C13" s="61" t="s">
        <v>94</v>
      </c>
      <c r="D13" s="53"/>
      <c r="E13" s="53"/>
      <c r="F13" s="186"/>
    </row>
    <row r="14" spans="1:10" ht="15.75" customHeight="1" x14ac:dyDescent="0.2">
      <c r="A14" s="197"/>
      <c r="B14" s="61" t="s">
        <v>96</v>
      </c>
      <c r="C14" s="61" t="s">
        <v>97</v>
      </c>
      <c r="D14" s="53"/>
      <c r="E14" s="53"/>
      <c r="F14" s="186"/>
    </row>
    <row r="15" spans="1:10" ht="15.75" customHeight="1" x14ac:dyDescent="0.2">
      <c r="A15" s="198" t="s">
        <v>99</v>
      </c>
      <c r="B15" s="61" t="s">
        <v>162</v>
      </c>
      <c r="C15" s="61" t="s">
        <v>97</v>
      </c>
      <c r="D15" s="53"/>
      <c r="E15" s="53"/>
      <c r="F15" s="186"/>
    </row>
    <row r="16" spans="1:10" ht="15.75" customHeight="1" x14ac:dyDescent="0.2">
      <c r="A16" s="196"/>
      <c r="B16" s="61" t="s">
        <v>100</v>
      </c>
      <c r="C16" s="61" t="s">
        <v>97</v>
      </c>
      <c r="D16" s="53"/>
      <c r="E16" s="53"/>
      <c r="F16" s="186"/>
    </row>
    <row r="17" spans="1:6" ht="15.75" customHeight="1" x14ac:dyDescent="0.2">
      <c r="A17" s="196"/>
      <c r="B17" s="61" t="s">
        <v>102</v>
      </c>
      <c r="C17" s="61" t="s">
        <v>97</v>
      </c>
      <c r="D17" s="53"/>
      <c r="E17" s="53"/>
      <c r="F17" s="186"/>
    </row>
    <row r="18" spans="1:6" ht="15.75" customHeight="1" x14ac:dyDescent="0.2">
      <c r="A18" s="196"/>
      <c r="B18" s="61" t="s">
        <v>103</v>
      </c>
      <c r="C18" s="61" t="s">
        <v>97</v>
      </c>
      <c r="D18" s="53"/>
      <c r="E18" s="53"/>
      <c r="F18" s="186"/>
    </row>
    <row r="19" spans="1:6" ht="15.75" customHeight="1" x14ac:dyDescent="0.2">
      <c r="A19" s="196"/>
      <c r="B19" s="61" t="s">
        <v>105</v>
      </c>
      <c r="C19" s="61" t="s">
        <v>106</v>
      </c>
      <c r="D19" s="53"/>
      <c r="E19" s="53"/>
      <c r="F19" s="186"/>
    </row>
    <row r="20" spans="1:6" ht="15.75" customHeight="1" x14ac:dyDescent="0.2">
      <c r="A20" s="196"/>
      <c r="B20" s="61" t="s">
        <v>107</v>
      </c>
      <c r="C20" s="61" t="s">
        <v>108</v>
      </c>
      <c r="D20" s="53"/>
      <c r="E20" s="53"/>
      <c r="F20" s="186"/>
    </row>
    <row r="21" spans="1:6" ht="15.75" customHeight="1" x14ac:dyDescent="0.2">
      <c r="A21" s="196"/>
      <c r="B21" s="61" t="s">
        <v>110</v>
      </c>
      <c r="C21" s="61" t="s">
        <v>113</v>
      </c>
      <c r="D21" s="53"/>
      <c r="E21" s="53"/>
      <c r="F21" s="186"/>
    </row>
    <row r="22" spans="1:6" ht="18" customHeight="1" x14ac:dyDescent="0.2">
      <c r="A22" s="196"/>
      <c r="B22" s="61" t="s">
        <v>112</v>
      </c>
      <c r="C22" s="61" t="s">
        <v>113</v>
      </c>
      <c r="D22" s="53"/>
      <c r="E22" s="53"/>
      <c r="F22" s="186"/>
    </row>
    <row r="23" spans="1:6" ht="27.75" customHeight="1" x14ac:dyDescent="0.2">
      <c r="A23" s="196"/>
      <c r="B23" s="61" t="s">
        <v>115</v>
      </c>
      <c r="C23" s="61" t="s">
        <v>116</v>
      </c>
      <c r="D23" s="53"/>
      <c r="E23" s="53"/>
      <c r="F23" s="186"/>
    </row>
    <row r="24" spans="1:6" ht="27.75" customHeight="1" thickBot="1" x14ac:dyDescent="0.25">
      <c r="A24" s="199"/>
      <c r="B24" s="63" t="s">
        <v>118</v>
      </c>
      <c r="C24" s="63" t="s">
        <v>97</v>
      </c>
      <c r="D24" s="65"/>
      <c r="E24" s="65"/>
      <c r="F24" s="187"/>
    </row>
    <row r="26" spans="1:6" x14ac:dyDescent="0.2">
      <c r="A26" t="s">
        <v>155</v>
      </c>
    </row>
  </sheetData>
  <mergeCells count="5">
    <mergeCell ref="A1:F1"/>
    <mergeCell ref="A3:F3"/>
    <mergeCell ref="F6:F24"/>
    <mergeCell ref="A6:A14"/>
    <mergeCell ref="A15:A24"/>
  </mergeCells>
  <phoneticPr fontId="0" type="noConversion"/>
  <printOptions horizontalCentered="1"/>
  <pageMargins left="1.1811023622047245" right="0.78740157480314965" top="2.3622047244094491" bottom="1.3779527559055118" header="0.78740157480314965" footer="0.39370078740157483"/>
  <pageSetup paperSize="9" scale="6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="85" zoomScaleNormal="100" workbookViewId="0">
      <selection activeCell="J7" sqref="J7"/>
    </sheetView>
  </sheetViews>
  <sheetFormatPr baseColWidth="10" defaultColWidth="11.42578125" defaultRowHeight="12.75" x14ac:dyDescent="0.2"/>
  <cols>
    <col min="1" max="1" width="16.42578125" customWidth="1"/>
    <col min="2" max="2" width="34.5703125" bestFit="1" customWidth="1"/>
    <col min="3" max="3" width="28.42578125" customWidth="1"/>
    <col min="4" max="4" width="28.42578125" style="56" customWidth="1"/>
    <col min="5" max="5" width="12.85546875" style="56" customWidth="1"/>
    <col min="6" max="6" width="12.42578125" style="56" customWidth="1"/>
  </cols>
  <sheetData>
    <row r="1" spans="1:10" ht="71.25" customHeight="1" x14ac:dyDescent="0.2">
      <c r="A1" s="176" t="s">
        <v>205</v>
      </c>
      <c r="B1" s="176"/>
      <c r="C1" s="176"/>
      <c r="D1" s="176"/>
      <c r="E1" s="176"/>
      <c r="F1" s="176"/>
      <c r="G1" s="2"/>
    </row>
    <row r="3" spans="1:10" ht="39.75" customHeight="1" x14ac:dyDescent="0.2">
      <c r="A3" s="184" t="s">
        <v>163</v>
      </c>
      <c r="B3" s="184"/>
      <c r="C3" s="184"/>
      <c r="D3" s="184"/>
      <c r="E3" s="184"/>
      <c r="F3" s="184"/>
      <c r="G3" s="2"/>
    </row>
    <row r="4" spans="1:10" ht="13.5" thickBot="1" x14ac:dyDescent="0.25"/>
    <row r="5" spans="1:10" ht="57.75" thickBot="1" x14ac:dyDescent="0.25">
      <c r="A5" s="52" t="s">
        <v>69</v>
      </c>
      <c r="B5" s="52" t="s">
        <v>70</v>
      </c>
      <c r="C5" s="52" t="s">
        <v>71</v>
      </c>
      <c r="D5" s="52" t="s">
        <v>146</v>
      </c>
      <c r="E5" s="52" t="s">
        <v>147</v>
      </c>
      <c r="F5" s="52" t="s">
        <v>164</v>
      </c>
      <c r="G5" s="1"/>
    </row>
    <row r="6" spans="1:10" x14ac:dyDescent="0.2">
      <c r="A6" s="188" t="s">
        <v>122</v>
      </c>
      <c r="B6" s="69" t="s">
        <v>123</v>
      </c>
      <c r="C6" s="64" t="s">
        <v>158</v>
      </c>
      <c r="D6" s="72"/>
      <c r="E6" s="76"/>
      <c r="F6" s="200"/>
      <c r="J6" s="49"/>
    </row>
    <row r="7" spans="1:10" x14ac:dyDescent="0.2">
      <c r="A7" s="189"/>
      <c r="B7" s="66" t="s">
        <v>125</v>
      </c>
      <c r="C7" s="74" t="s">
        <v>126</v>
      </c>
      <c r="D7" s="70"/>
      <c r="E7" s="77"/>
      <c r="F7" s="201"/>
      <c r="J7" s="49"/>
    </row>
    <row r="8" spans="1:10" x14ac:dyDescent="0.2">
      <c r="A8" s="189"/>
      <c r="B8" s="66" t="s">
        <v>127</v>
      </c>
      <c r="C8" s="74" t="s">
        <v>126</v>
      </c>
      <c r="D8" s="70"/>
      <c r="E8" s="77"/>
      <c r="F8" s="201"/>
    </row>
    <row r="9" spans="1:10" x14ac:dyDescent="0.2">
      <c r="A9" s="189"/>
      <c r="B9" s="66" t="s">
        <v>128</v>
      </c>
      <c r="C9" s="74" t="s">
        <v>129</v>
      </c>
      <c r="D9" s="70"/>
      <c r="E9" s="77"/>
      <c r="F9" s="201"/>
    </row>
    <row r="10" spans="1:10" x14ac:dyDescent="0.2">
      <c r="A10" s="189"/>
      <c r="B10" s="66" t="s">
        <v>131</v>
      </c>
      <c r="C10" s="74" t="s">
        <v>132</v>
      </c>
      <c r="D10" s="70"/>
      <c r="E10" s="77"/>
      <c r="F10" s="201"/>
    </row>
    <row r="11" spans="1:10" x14ac:dyDescent="0.2">
      <c r="A11" s="189"/>
      <c r="B11" s="66" t="s">
        <v>134</v>
      </c>
      <c r="C11" s="74" t="s">
        <v>132</v>
      </c>
      <c r="D11" s="70"/>
      <c r="E11" s="77"/>
      <c r="F11" s="201"/>
    </row>
    <row r="12" spans="1:10" x14ac:dyDescent="0.2">
      <c r="A12" s="189"/>
      <c r="B12" s="66" t="s">
        <v>135</v>
      </c>
      <c r="C12" s="74" t="s">
        <v>132</v>
      </c>
      <c r="D12" s="70"/>
      <c r="E12" s="77"/>
      <c r="F12" s="201"/>
    </row>
    <row r="13" spans="1:10" x14ac:dyDescent="0.2">
      <c r="A13" s="189"/>
      <c r="B13" s="66" t="s">
        <v>136</v>
      </c>
      <c r="C13" s="74" t="s">
        <v>132</v>
      </c>
      <c r="D13" s="70"/>
      <c r="E13" s="77"/>
      <c r="F13" s="201"/>
    </row>
    <row r="14" spans="1:10" x14ac:dyDescent="0.2">
      <c r="A14" s="189"/>
      <c r="B14" s="66" t="s">
        <v>137</v>
      </c>
      <c r="C14" s="74" t="s">
        <v>129</v>
      </c>
      <c r="D14" s="70"/>
      <c r="E14" s="77"/>
      <c r="F14" s="201"/>
    </row>
    <row r="15" spans="1:10" x14ac:dyDescent="0.2">
      <c r="A15" s="189"/>
      <c r="B15" s="66" t="s">
        <v>139</v>
      </c>
      <c r="C15" s="74" t="s">
        <v>129</v>
      </c>
      <c r="D15" s="70"/>
      <c r="E15" s="77"/>
      <c r="F15" s="201"/>
    </row>
    <row r="16" spans="1:10" x14ac:dyDescent="0.2">
      <c r="A16" s="189"/>
      <c r="B16" s="67" t="s">
        <v>140</v>
      </c>
      <c r="C16" s="74" t="s">
        <v>159</v>
      </c>
      <c r="D16" s="70"/>
      <c r="E16" s="77"/>
      <c r="F16" s="201"/>
    </row>
    <row r="17" spans="1:6" ht="18" customHeight="1" thickBot="1" x14ac:dyDescent="0.25">
      <c r="A17" s="190"/>
      <c r="B17" s="68" t="s">
        <v>142</v>
      </c>
      <c r="C17" s="75" t="s">
        <v>129</v>
      </c>
      <c r="D17" s="73"/>
      <c r="E17" s="71"/>
      <c r="F17" s="202"/>
    </row>
    <row r="20" spans="1:6" x14ac:dyDescent="0.2">
      <c r="A20" t="s">
        <v>155</v>
      </c>
    </row>
  </sheetData>
  <mergeCells count="4">
    <mergeCell ref="A1:F1"/>
    <mergeCell ref="A3:F3"/>
    <mergeCell ref="A6:A17"/>
    <mergeCell ref="F6:F17"/>
  </mergeCells>
  <phoneticPr fontId="0" type="noConversion"/>
  <printOptions horizontalCentered="1"/>
  <pageMargins left="1.1811023622047245" right="0.78740157480314965" top="2.3622047244094491" bottom="1.3779527559055118" header="0.78740157480314965" footer="0.39370078740157483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workbookViewId="0">
      <selection activeCell="K6" sqref="K6"/>
    </sheetView>
  </sheetViews>
  <sheetFormatPr baseColWidth="10" defaultColWidth="11.42578125" defaultRowHeight="12.75" x14ac:dyDescent="0.2"/>
  <cols>
    <col min="1" max="1" width="46.42578125" style="43" customWidth="1"/>
    <col min="2" max="2" width="14.42578125" style="43" bestFit="1" customWidth="1"/>
    <col min="3" max="4" width="16.85546875" style="43" customWidth="1"/>
    <col min="5" max="16384" width="11.42578125" style="42"/>
  </cols>
  <sheetData>
    <row r="1" spans="1:4" customFormat="1" ht="13.5" thickBot="1" x14ac:dyDescent="0.25"/>
    <row r="2" spans="1:4" customFormat="1" ht="87" customHeight="1" thickBot="1" x14ac:dyDescent="0.25">
      <c r="A2" s="203" t="s">
        <v>205</v>
      </c>
      <c r="B2" s="204"/>
      <c r="C2" s="204"/>
      <c r="D2" s="205"/>
    </row>
    <row r="3" spans="1:4" ht="13.5" thickBot="1" x14ac:dyDescent="0.25"/>
    <row r="4" spans="1:4" ht="36" customHeight="1" thickBot="1" x14ac:dyDescent="0.25">
      <c r="A4" s="206" t="s">
        <v>165</v>
      </c>
      <c r="B4" s="207"/>
      <c r="C4" s="207"/>
      <c r="D4" s="208"/>
    </row>
    <row r="5" spans="1:4" ht="13.5" thickBot="1" x14ac:dyDescent="0.25"/>
    <row r="6" spans="1:4" ht="72" thickBot="1" x14ac:dyDescent="0.25">
      <c r="A6" s="47" t="s">
        <v>166</v>
      </c>
      <c r="B6" s="47" t="s">
        <v>167</v>
      </c>
      <c r="C6" s="41" t="s">
        <v>168</v>
      </c>
      <c r="D6" s="130" t="s">
        <v>169</v>
      </c>
    </row>
    <row r="7" spans="1:4" ht="75" customHeight="1" thickBot="1" x14ac:dyDescent="0.25">
      <c r="A7" s="131" t="s">
        <v>170</v>
      </c>
      <c r="B7" s="132">
        <v>12</v>
      </c>
      <c r="C7" s="132"/>
      <c r="D7" s="133">
        <f>B7*C7</f>
        <v>0</v>
      </c>
    </row>
    <row r="8" spans="1:4" ht="15.75" thickBot="1" x14ac:dyDescent="0.25">
      <c r="A8" s="209" t="s">
        <v>171</v>
      </c>
      <c r="B8" s="210"/>
      <c r="C8" s="211"/>
      <c r="D8" s="134">
        <f>SUM(D7)</f>
        <v>0</v>
      </c>
    </row>
    <row r="9" spans="1:4" x14ac:dyDescent="0.2">
      <c r="A9" s="135"/>
      <c r="B9" s="135"/>
      <c r="C9" s="135"/>
      <c r="D9" s="135"/>
    </row>
    <row r="17" spans="1:4" x14ac:dyDescent="0.2">
      <c r="A17" s="212"/>
      <c r="B17" s="212"/>
      <c r="C17" s="212"/>
      <c r="D17" s="212"/>
    </row>
  </sheetData>
  <mergeCells count="4">
    <mergeCell ref="A2:D2"/>
    <mergeCell ref="A4:D4"/>
    <mergeCell ref="A8:C8"/>
    <mergeCell ref="A17:D17"/>
  </mergeCells>
  <printOptions horizontalCentered="1"/>
  <pageMargins left="1.1811023622047245" right="0.78740157480314965" top="0.78740157480314965" bottom="0.78740157480314965" header="0.78740157480314965" footer="0.39370078740157483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K8" sqref="K8"/>
    </sheetView>
  </sheetViews>
  <sheetFormatPr baseColWidth="10" defaultColWidth="11.42578125" defaultRowHeight="12.75" x14ac:dyDescent="0.2"/>
  <cols>
    <col min="1" max="1" width="25.85546875" style="105" customWidth="1"/>
    <col min="2" max="2" width="18.5703125" style="105" customWidth="1"/>
    <col min="3" max="3" width="13.28515625" style="105" customWidth="1"/>
    <col min="4" max="4" width="4.5703125" style="105" customWidth="1"/>
    <col min="5" max="5" width="22.140625" style="105" customWidth="1"/>
    <col min="6" max="16384" width="11.42578125" style="105"/>
  </cols>
  <sheetData>
    <row r="1" spans="1:5" ht="49.5" customHeight="1" thickBot="1" x14ac:dyDescent="0.25">
      <c r="A1" s="236" t="s">
        <v>205</v>
      </c>
      <c r="B1" s="237"/>
      <c r="C1" s="237"/>
      <c r="D1" s="237"/>
      <c r="E1" s="238"/>
    </row>
    <row r="2" spans="1:5" ht="6.75" customHeight="1" thickBot="1" x14ac:dyDescent="0.25">
      <c r="A2" s="106"/>
      <c r="B2" s="106"/>
      <c r="C2" s="106"/>
      <c r="D2" s="106"/>
      <c r="E2" s="106"/>
    </row>
    <row r="3" spans="1:5" ht="32.25" customHeight="1" thickBot="1" x14ac:dyDescent="0.25">
      <c r="A3" s="231" t="s">
        <v>186</v>
      </c>
      <c r="B3" s="232"/>
      <c r="C3" s="232"/>
      <c r="D3" s="232"/>
      <c r="E3" s="239"/>
    </row>
    <row r="4" spans="1:5" ht="8.25" customHeight="1" thickBot="1" x14ac:dyDescent="0.25"/>
    <row r="5" spans="1:5" ht="28.5" customHeight="1" thickBot="1" x14ac:dyDescent="0.25">
      <c r="A5" s="231" t="s">
        <v>187</v>
      </c>
      <c r="B5" s="232"/>
      <c r="C5" s="232"/>
      <c r="D5" s="232"/>
      <c r="E5" s="47" t="s">
        <v>188</v>
      </c>
    </row>
    <row r="6" spans="1:5" ht="30" customHeight="1" thickBot="1" x14ac:dyDescent="0.25">
      <c r="A6" s="231" t="s">
        <v>189</v>
      </c>
      <c r="B6" s="233"/>
      <c r="C6" s="233"/>
      <c r="D6" s="233"/>
      <c r="E6" s="108">
        <f>'[1]Formulario cotización - Resumen'!B6</f>
        <v>0</v>
      </c>
    </row>
    <row r="7" spans="1:5" x14ac:dyDescent="0.2">
      <c r="A7" s="109"/>
      <c r="B7" s="110" t="s">
        <v>190</v>
      </c>
      <c r="C7" s="111"/>
      <c r="D7" s="112" t="s">
        <v>191</v>
      </c>
      <c r="E7" s="113"/>
    </row>
    <row r="8" spans="1:5" x14ac:dyDescent="0.2">
      <c r="A8" s="114"/>
      <c r="B8" s="110" t="s">
        <v>192</v>
      </c>
      <c r="C8" s="111"/>
      <c r="D8" s="112" t="s">
        <v>191</v>
      </c>
      <c r="E8" s="115"/>
    </row>
    <row r="9" spans="1:5" x14ac:dyDescent="0.2">
      <c r="A9" s="114"/>
      <c r="B9" s="110" t="s">
        <v>193</v>
      </c>
      <c r="C9" s="111"/>
      <c r="D9" s="112" t="s">
        <v>191</v>
      </c>
      <c r="E9" s="115"/>
    </row>
    <row r="10" spans="1:5" ht="13.5" thickBot="1" x14ac:dyDescent="0.25">
      <c r="A10" s="116"/>
      <c r="B10" s="110" t="s">
        <v>194</v>
      </c>
      <c r="C10" s="109"/>
      <c r="D10" s="117" t="s">
        <v>191</v>
      </c>
      <c r="E10" s="118"/>
    </row>
    <row r="11" spans="1:5" ht="13.5" thickBot="1" x14ac:dyDescent="0.25">
      <c r="A11" s="216" t="s">
        <v>195</v>
      </c>
      <c r="B11" s="217"/>
      <c r="C11" s="119">
        <v>100</v>
      </c>
      <c r="D11" s="120" t="s">
        <v>191</v>
      </c>
      <c r="E11" s="121"/>
    </row>
    <row r="12" spans="1:5" ht="30" customHeight="1" thickBot="1" x14ac:dyDescent="0.25">
      <c r="A12" s="231" t="s">
        <v>196</v>
      </c>
      <c r="B12" s="233"/>
      <c r="C12" s="233"/>
      <c r="D12" s="233"/>
      <c r="E12" s="108">
        <f>'[1]Formulario cotización - Resumen'!B7</f>
        <v>0</v>
      </c>
    </row>
    <row r="13" spans="1:5" x14ac:dyDescent="0.2">
      <c r="A13" s="109"/>
      <c r="B13" s="110" t="s">
        <v>190</v>
      </c>
      <c r="C13" s="111"/>
      <c r="D13" s="112" t="s">
        <v>191</v>
      </c>
      <c r="E13" s="113"/>
    </row>
    <row r="14" spans="1:5" x14ac:dyDescent="0.2">
      <c r="A14" s="114"/>
      <c r="B14" s="110" t="s">
        <v>192</v>
      </c>
      <c r="C14" s="111"/>
      <c r="D14" s="112" t="s">
        <v>191</v>
      </c>
      <c r="E14" s="115"/>
    </row>
    <row r="15" spans="1:5" x14ac:dyDescent="0.2">
      <c r="A15" s="114"/>
      <c r="B15" s="110" t="s">
        <v>193</v>
      </c>
      <c r="C15" s="111"/>
      <c r="D15" s="112" t="s">
        <v>191</v>
      </c>
      <c r="E15" s="115"/>
    </row>
    <row r="16" spans="1:5" ht="13.5" thickBot="1" x14ac:dyDescent="0.25">
      <c r="A16" s="116"/>
      <c r="B16" s="110" t="s">
        <v>194</v>
      </c>
      <c r="C16" s="109"/>
      <c r="D16" s="117" t="s">
        <v>191</v>
      </c>
      <c r="E16" s="118"/>
    </row>
    <row r="17" spans="1:5" ht="13.5" thickBot="1" x14ac:dyDescent="0.25">
      <c r="A17" s="216" t="s">
        <v>195</v>
      </c>
      <c r="B17" s="217"/>
      <c r="C17" s="119">
        <v>100</v>
      </c>
      <c r="D17" s="120" t="s">
        <v>191</v>
      </c>
      <c r="E17" s="121"/>
    </row>
    <row r="18" spans="1:5" ht="34.5" customHeight="1" thickBot="1" x14ac:dyDescent="0.25">
      <c r="A18" s="231" t="s">
        <v>197</v>
      </c>
      <c r="B18" s="233"/>
      <c r="C18" s="233"/>
      <c r="D18" s="233"/>
      <c r="E18" s="108">
        <f>'[1]Formulario cotización - Resumen'!B8</f>
        <v>0</v>
      </c>
    </row>
    <row r="19" spans="1:5" x14ac:dyDescent="0.2">
      <c r="A19" s="109"/>
      <c r="B19" s="110" t="s">
        <v>190</v>
      </c>
      <c r="C19" s="111"/>
      <c r="D19" s="112" t="s">
        <v>191</v>
      </c>
      <c r="E19" s="113"/>
    </row>
    <row r="20" spans="1:5" x14ac:dyDescent="0.2">
      <c r="A20" s="114"/>
      <c r="B20" s="110" t="s">
        <v>192</v>
      </c>
      <c r="C20" s="111"/>
      <c r="D20" s="112" t="s">
        <v>191</v>
      </c>
      <c r="E20" s="115"/>
    </row>
    <row r="21" spans="1:5" x14ac:dyDescent="0.2">
      <c r="A21" s="114"/>
      <c r="B21" s="110" t="s">
        <v>193</v>
      </c>
      <c r="C21" s="111"/>
      <c r="D21" s="112" t="s">
        <v>191</v>
      </c>
      <c r="E21" s="115"/>
    </row>
    <row r="22" spans="1:5" ht="13.5" thickBot="1" x14ac:dyDescent="0.25">
      <c r="A22" s="116"/>
      <c r="B22" s="110" t="s">
        <v>194</v>
      </c>
      <c r="C22" s="109"/>
      <c r="D22" s="117" t="s">
        <v>191</v>
      </c>
      <c r="E22" s="118"/>
    </row>
    <row r="23" spans="1:5" ht="13.5" thickBot="1" x14ac:dyDescent="0.25">
      <c r="A23" s="216" t="s">
        <v>195</v>
      </c>
      <c r="B23" s="217"/>
      <c r="C23" s="119">
        <v>100</v>
      </c>
      <c r="D23" s="120" t="s">
        <v>191</v>
      </c>
      <c r="E23" s="121"/>
    </row>
    <row r="24" spans="1:5" ht="32.25" customHeight="1" thickBot="1" x14ac:dyDescent="0.25">
      <c r="A24" s="231" t="s">
        <v>198</v>
      </c>
      <c r="B24" s="233"/>
      <c r="C24" s="233"/>
      <c r="D24" s="233"/>
      <c r="E24" s="108">
        <f>'[1]Formulario cotización - Resumen'!B13</f>
        <v>0</v>
      </c>
    </row>
    <row r="25" spans="1:5" x14ac:dyDescent="0.2">
      <c r="A25" s="122"/>
      <c r="B25" s="110" t="s">
        <v>190</v>
      </c>
      <c r="C25" s="111"/>
      <c r="D25" s="112" t="s">
        <v>191</v>
      </c>
      <c r="E25" s="113"/>
    </row>
    <row r="26" spans="1:5" x14ac:dyDescent="0.2">
      <c r="A26" s="123"/>
      <c r="B26" s="110" t="s">
        <v>192</v>
      </c>
      <c r="C26" s="111"/>
      <c r="D26" s="112" t="s">
        <v>191</v>
      </c>
      <c r="E26" s="115"/>
    </row>
    <row r="27" spans="1:5" x14ac:dyDescent="0.2">
      <c r="A27" s="123"/>
      <c r="B27" s="110" t="s">
        <v>193</v>
      </c>
      <c r="C27" s="111"/>
      <c r="D27" s="112" t="s">
        <v>191</v>
      </c>
      <c r="E27" s="115"/>
    </row>
    <row r="28" spans="1:5" ht="13.5" thickBot="1" x14ac:dyDescent="0.25">
      <c r="A28" s="124"/>
      <c r="B28" s="110" t="s">
        <v>194</v>
      </c>
      <c r="C28" s="109"/>
      <c r="D28" s="117" t="s">
        <v>191</v>
      </c>
      <c r="E28" s="118"/>
    </row>
    <row r="29" spans="1:5" ht="13.5" thickBot="1" x14ac:dyDescent="0.25">
      <c r="A29" s="216" t="s">
        <v>195</v>
      </c>
      <c r="B29" s="217"/>
      <c r="C29" s="119">
        <v>100</v>
      </c>
      <c r="D29" s="120" t="s">
        <v>191</v>
      </c>
      <c r="E29" s="121"/>
    </row>
    <row r="30" spans="1:5" ht="12.75" customHeight="1" thickBot="1" x14ac:dyDescent="0.25">
      <c r="A30" s="228"/>
      <c r="B30" s="229"/>
      <c r="C30" s="229"/>
      <c r="D30" s="229"/>
      <c r="E30" s="230"/>
    </row>
    <row r="31" spans="1:5" ht="32.25" customHeight="1" thickBot="1" x14ac:dyDescent="0.25">
      <c r="A31" s="231" t="s">
        <v>187</v>
      </c>
      <c r="B31" s="232"/>
      <c r="C31" s="232"/>
      <c r="D31" s="232"/>
      <c r="E31" s="47" t="s">
        <v>199</v>
      </c>
    </row>
    <row r="32" spans="1:5" ht="18" customHeight="1" thickBot="1" x14ac:dyDescent="0.25">
      <c r="A32" s="231" t="s">
        <v>200</v>
      </c>
      <c r="B32" s="233"/>
      <c r="C32" s="233"/>
      <c r="D32" s="233"/>
      <c r="E32" s="107"/>
    </row>
    <row r="33" spans="1:6" ht="39" customHeight="1" x14ac:dyDescent="0.2">
      <c r="A33" s="234" t="s">
        <v>201</v>
      </c>
      <c r="B33" s="235"/>
      <c r="C33" s="235"/>
      <c r="D33" s="235"/>
      <c r="E33" s="108">
        <f>'[1]Formulario cotización - Resumen'!B28</f>
        <v>0</v>
      </c>
    </row>
    <row r="34" spans="1:6" ht="13.5" thickBot="1" x14ac:dyDescent="0.25">
      <c r="A34" s="122"/>
      <c r="B34" s="110" t="s">
        <v>190</v>
      </c>
      <c r="C34" s="111">
        <v>100</v>
      </c>
      <c r="D34" s="112" t="s">
        <v>191</v>
      </c>
      <c r="E34" s="113"/>
    </row>
    <row r="35" spans="1:6" ht="13.5" thickBot="1" x14ac:dyDescent="0.25">
      <c r="A35" s="216" t="s">
        <v>195</v>
      </c>
      <c r="B35" s="217"/>
      <c r="C35" s="119">
        <v>100</v>
      </c>
      <c r="D35" s="120" t="s">
        <v>191</v>
      </c>
      <c r="E35" s="121"/>
    </row>
    <row r="36" spans="1:6" ht="13.5" thickBot="1" x14ac:dyDescent="0.25">
      <c r="A36" s="139"/>
      <c r="B36" s="140"/>
      <c r="C36" s="136"/>
      <c r="D36" s="137"/>
      <c r="E36" s="138"/>
    </row>
    <row r="37" spans="1:6" ht="7.5" customHeight="1" x14ac:dyDescent="0.2"/>
    <row r="38" spans="1:6" ht="21" customHeight="1" x14ac:dyDescent="0.2">
      <c r="A38" s="218" t="s">
        <v>202</v>
      </c>
      <c r="B38" s="218"/>
      <c r="C38" s="218"/>
      <c r="D38" s="218"/>
      <c r="E38" s="218"/>
      <c r="F38" s="125"/>
    </row>
    <row r="39" spans="1:6" ht="7.5" customHeight="1" thickBot="1" x14ac:dyDescent="0.25"/>
    <row r="40" spans="1:6" ht="13.5" thickBot="1" x14ac:dyDescent="0.25">
      <c r="A40" s="126" t="s">
        <v>203</v>
      </c>
      <c r="B40" s="219" t="s">
        <v>204</v>
      </c>
      <c r="C40" s="220"/>
      <c r="D40" s="220"/>
      <c r="E40" s="221"/>
    </row>
    <row r="41" spans="1:6" x14ac:dyDescent="0.2">
      <c r="A41" s="127" t="s">
        <v>190</v>
      </c>
      <c r="B41" s="222"/>
      <c r="C41" s="223"/>
      <c r="D41" s="223"/>
      <c r="E41" s="224"/>
    </row>
    <row r="42" spans="1:6" x14ac:dyDescent="0.2">
      <c r="A42" s="128" t="s">
        <v>192</v>
      </c>
      <c r="B42" s="225"/>
      <c r="C42" s="226"/>
      <c r="D42" s="226"/>
      <c r="E42" s="227"/>
    </row>
    <row r="43" spans="1:6" x14ac:dyDescent="0.2">
      <c r="A43" s="128" t="s">
        <v>193</v>
      </c>
      <c r="B43" s="225"/>
      <c r="C43" s="226"/>
      <c r="D43" s="226"/>
      <c r="E43" s="227"/>
    </row>
    <row r="44" spans="1:6" ht="13.5" thickBot="1" x14ac:dyDescent="0.25">
      <c r="A44" s="129" t="s">
        <v>194</v>
      </c>
      <c r="B44" s="213"/>
      <c r="C44" s="214"/>
      <c r="D44" s="214"/>
      <c r="E44" s="215"/>
    </row>
  </sheetData>
  <mergeCells count="22">
    <mergeCell ref="A12:D12"/>
    <mergeCell ref="A17:B17"/>
    <mergeCell ref="A18:D18"/>
    <mergeCell ref="A23:B23"/>
    <mergeCell ref="A1:E1"/>
    <mergeCell ref="A3:E3"/>
    <mergeCell ref="A5:D5"/>
    <mergeCell ref="A6:D6"/>
    <mergeCell ref="A11:B11"/>
    <mergeCell ref="A30:E30"/>
    <mergeCell ref="A31:D31"/>
    <mergeCell ref="A32:D32"/>
    <mergeCell ref="A33:D33"/>
    <mergeCell ref="A24:D24"/>
    <mergeCell ref="A29:B29"/>
    <mergeCell ref="B44:E44"/>
    <mergeCell ref="A35:B35"/>
    <mergeCell ref="A38:E38"/>
    <mergeCell ref="B40:E40"/>
    <mergeCell ref="B41:E41"/>
    <mergeCell ref="B42:E42"/>
    <mergeCell ref="B43:E43"/>
  </mergeCells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3"/>
  <sheetViews>
    <sheetView zoomScale="90" workbookViewId="0">
      <selection activeCell="J11" sqref="J11"/>
    </sheetView>
  </sheetViews>
  <sheetFormatPr baseColWidth="10" defaultColWidth="11.42578125" defaultRowHeight="12.75" x14ac:dyDescent="0.2"/>
  <cols>
    <col min="1" max="1" width="54" style="43" customWidth="1"/>
    <col min="2" max="2" width="13.7109375" style="43" customWidth="1"/>
    <col min="3" max="5" width="13.5703125" style="43" customWidth="1"/>
    <col min="6" max="6" width="19" style="42" customWidth="1"/>
    <col min="7" max="16384" width="11.42578125" style="42"/>
  </cols>
  <sheetData>
    <row r="1" spans="1:11" ht="78" customHeight="1" x14ac:dyDescent="0.2">
      <c r="A1" s="176" t="s">
        <v>205</v>
      </c>
      <c r="B1" s="176"/>
      <c r="C1" s="176"/>
      <c r="D1" s="176"/>
      <c r="E1" s="176"/>
      <c r="F1" s="176"/>
    </row>
    <row r="2" spans="1:11" ht="13.5" thickBot="1" x14ac:dyDescent="0.25"/>
    <row r="3" spans="1:11" ht="15" thickBot="1" x14ac:dyDescent="0.25">
      <c r="A3" s="206" t="s">
        <v>172</v>
      </c>
      <c r="B3" s="207"/>
      <c r="C3" s="207"/>
      <c r="D3" s="207"/>
      <c r="E3" s="207"/>
      <c r="F3" s="208"/>
    </row>
    <row r="4" spans="1:11" ht="13.5" thickBot="1" x14ac:dyDescent="0.25"/>
    <row r="5" spans="1:11" ht="30.75" customHeight="1" thickBot="1" x14ac:dyDescent="0.25">
      <c r="A5" s="243" t="s">
        <v>173</v>
      </c>
      <c r="B5" s="245" t="s">
        <v>174</v>
      </c>
      <c r="C5" s="247" t="s">
        <v>175</v>
      </c>
      <c r="D5" s="247"/>
      <c r="E5" s="247"/>
      <c r="F5" s="245" t="s">
        <v>176</v>
      </c>
    </row>
    <row r="6" spans="1:11" ht="15.75" thickBot="1" x14ac:dyDescent="0.25">
      <c r="A6" s="244"/>
      <c r="B6" s="246"/>
      <c r="C6" s="93" t="s">
        <v>177</v>
      </c>
      <c r="D6" s="94" t="s">
        <v>178</v>
      </c>
      <c r="E6" s="93" t="s">
        <v>179</v>
      </c>
      <c r="F6" s="246"/>
    </row>
    <row r="7" spans="1:11" ht="22.5" customHeight="1" x14ac:dyDescent="0.2">
      <c r="A7" s="81" t="s">
        <v>180</v>
      </c>
      <c r="B7" s="82">
        <f>+'F. Cotización para CA aire'!F6:F22</f>
        <v>0</v>
      </c>
      <c r="C7" s="83">
        <f>336+192+32+240+80+32</f>
        <v>912</v>
      </c>
      <c r="D7" s="91">
        <v>36</v>
      </c>
      <c r="E7" s="91">
        <f>+C7+D7</f>
        <v>948</v>
      </c>
      <c r="F7" s="84">
        <f>+B7*E7</f>
        <v>0</v>
      </c>
      <c r="I7" s="152"/>
      <c r="J7" s="152"/>
      <c r="K7" s="152"/>
    </row>
    <row r="8" spans="1:11" ht="22.5" customHeight="1" x14ac:dyDescent="0.2">
      <c r="A8" s="85" t="s">
        <v>181</v>
      </c>
      <c r="B8" s="79">
        <f>+'F. Cotización para CA olores'!F6:F17</f>
        <v>0</v>
      </c>
      <c r="C8" s="80">
        <f>112+64+32+80+40+16</f>
        <v>344</v>
      </c>
      <c r="D8" s="92">
        <v>36</v>
      </c>
      <c r="E8" s="92">
        <f>+D8+C8</f>
        <v>380</v>
      </c>
      <c r="F8" s="86">
        <f>+B8*E8</f>
        <v>0</v>
      </c>
      <c r="I8" s="152"/>
      <c r="J8" s="152"/>
      <c r="K8" s="152"/>
    </row>
    <row r="9" spans="1:11" ht="22.5" customHeight="1" x14ac:dyDescent="0.2">
      <c r="A9" s="85" t="s">
        <v>182</v>
      </c>
      <c r="B9" s="79">
        <f>+'F. Cotización para ET aire '!F6:F24</f>
        <v>0</v>
      </c>
      <c r="C9" s="80">
        <f>32*5</f>
        <v>160</v>
      </c>
      <c r="D9" s="92">
        <v>20</v>
      </c>
      <c r="E9" s="92">
        <f>+D9+C9</f>
        <v>180</v>
      </c>
      <c r="F9" s="86">
        <f>+B9*E9</f>
        <v>0</v>
      </c>
      <c r="I9" s="152"/>
      <c r="J9" s="152"/>
      <c r="K9" s="152"/>
    </row>
    <row r="10" spans="1:11" ht="22.5" customHeight="1" x14ac:dyDescent="0.2">
      <c r="A10" s="85" t="s">
        <v>183</v>
      </c>
      <c r="B10" s="79">
        <f>+'F. Cotización para ET olores'!F6:F17</f>
        <v>0</v>
      </c>
      <c r="C10" s="80">
        <f>32*5</f>
        <v>160</v>
      </c>
      <c r="D10" s="92">
        <v>20</v>
      </c>
      <c r="E10" s="92">
        <f>+D10+C10</f>
        <v>180</v>
      </c>
      <c r="F10" s="86">
        <f>+B10*E10</f>
        <v>0</v>
      </c>
      <c r="I10" s="152"/>
      <c r="J10" s="152"/>
      <c r="K10" s="152"/>
    </row>
    <row r="11" spans="1:11" ht="22.5" customHeight="1" thickBot="1" x14ac:dyDescent="0.25">
      <c r="A11" s="141" t="s">
        <v>184</v>
      </c>
      <c r="B11" s="142">
        <f>+Pericias!C7</f>
        <v>0</v>
      </c>
      <c r="C11" s="143">
        <v>0</v>
      </c>
      <c r="D11" s="144">
        <v>12</v>
      </c>
      <c r="E11" s="92">
        <f>+D11+C11</f>
        <v>12</v>
      </c>
      <c r="F11" s="145">
        <f>+B11*E11</f>
        <v>0</v>
      </c>
      <c r="I11" s="152"/>
      <c r="J11" s="152"/>
      <c r="K11" s="152"/>
    </row>
    <row r="12" spans="1:11" ht="28.5" customHeight="1" thickBot="1" x14ac:dyDescent="0.25">
      <c r="A12" s="240" t="s">
        <v>185</v>
      </c>
      <c r="B12" s="241"/>
      <c r="C12" s="242"/>
      <c r="D12" s="90"/>
      <c r="E12" s="90"/>
      <c r="F12" s="87">
        <f>SUM(F7:F11)</f>
        <v>0</v>
      </c>
    </row>
    <row r="13" spans="1:11" ht="15.75" customHeight="1" x14ac:dyDescent="0.2">
      <c r="A13" s="54"/>
      <c r="B13" s="54"/>
      <c r="C13" s="54"/>
      <c r="D13" s="54"/>
      <c r="E13" s="54"/>
      <c r="F13" s="55"/>
    </row>
  </sheetData>
  <mergeCells count="7">
    <mergeCell ref="A12:C12"/>
    <mergeCell ref="A3:F3"/>
    <mergeCell ref="A1:F1"/>
    <mergeCell ref="A5:A6"/>
    <mergeCell ref="B5:B6"/>
    <mergeCell ref="C5:E5"/>
    <mergeCell ref="F5:F6"/>
  </mergeCells>
  <phoneticPr fontId="0" type="noConversion"/>
  <printOptions horizontalCentered="1"/>
  <pageMargins left="1.1811023622047245" right="0.78740157480314965" top="2.3622047244094491" bottom="1.3779527559055118" header="0.78740157480314965" footer="0.39370078740157483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workbookViewId="0">
      <selection activeCell="B2" sqref="B2:G2"/>
    </sheetView>
  </sheetViews>
  <sheetFormatPr baseColWidth="10" defaultColWidth="11.42578125" defaultRowHeight="15.75" x14ac:dyDescent="0.2"/>
  <cols>
    <col min="1" max="1" width="0.85546875" style="3" customWidth="1"/>
    <col min="2" max="2" width="11.140625" style="3" customWidth="1"/>
    <col min="3" max="3" width="13.5703125" style="3" customWidth="1"/>
    <col min="4" max="4" width="10.7109375" style="3" customWidth="1"/>
    <col min="5" max="5" width="15.140625" style="3" customWidth="1"/>
    <col min="6" max="6" width="16.140625" style="3" customWidth="1"/>
    <col min="7" max="7" width="15.85546875" style="3" customWidth="1"/>
    <col min="8" max="16384" width="11.42578125" style="3"/>
  </cols>
  <sheetData>
    <row r="2" spans="2:11" ht="87.75" customHeight="1" x14ac:dyDescent="0.2">
      <c r="B2" s="155" t="s">
        <v>205</v>
      </c>
      <c r="C2" s="155"/>
      <c r="D2" s="155"/>
      <c r="E2" s="155"/>
      <c r="F2" s="155"/>
      <c r="G2" s="155"/>
      <c r="H2" s="4"/>
      <c r="I2" s="4"/>
      <c r="J2" s="4"/>
      <c r="K2" s="4"/>
    </row>
    <row r="4" spans="2:11" x14ac:dyDescent="0.2">
      <c r="B4" s="162" t="s">
        <v>12</v>
      </c>
      <c r="C4" s="162"/>
      <c r="D4" s="162"/>
      <c r="E4" s="162"/>
      <c r="F4" s="162"/>
      <c r="G4" s="162"/>
    </row>
    <row r="5" spans="2:11" ht="16.5" thickBot="1" x14ac:dyDescent="0.25"/>
    <row r="6" spans="2:11" ht="62.25" customHeight="1" thickBot="1" x14ac:dyDescent="0.25">
      <c r="B6" s="7" t="s">
        <v>13</v>
      </c>
      <c r="C6" s="57" t="s">
        <v>14</v>
      </c>
      <c r="D6" s="57" t="s">
        <v>15</v>
      </c>
      <c r="E6" s="57" t="s">
        <v>16</v>
      </c>
      <c r="F6" s="57" t="s">
        <v>17</v>
      </c>
      <c r="G6" s="57" t="s">
        <v>18</v>
      </c>
    </row>
    <row r="7" spans="2:11" ht="39.75" customHeight="1" thickBot="1" x14ac:dyDescent="0.25">
      <c r="B7" s="58"/>
      <c r="C7" s="59"/>
      <c r="D7" s="59"/>
      <c r="E7" s="60"/>
      <c r="F7" s="60"/>
      <c r="G7" s="60"/>
    </row>
    <row r="9" spans="2:11" x14ac:dyDescent="0.2">
      <c r="B9" s="3" t="s">
        <v>19</v>
      </c>
    </row>
    <row r="10" spans="2:11" x14ac:dyDescent="0.2">
      <c r="B10" s="154"/>
      <c r="C10" s="154"/>
      <c r="D10" s="154"/>
      <c r="E10" s="154"/>
      <c r="F10" s="154"/>
      <c r="G10" s="154"/>
    </row>
  </sheetData>
  <mergeCells count="3">
    <mergeCell ref="B10:G10"/>
    <mergeCell ref="B2:G2"/>
    <mergeCell ref="B4:G4"/>
  </mergeCells>
  <phoneticPr fontId="0" type="noConversion"/>
  <printOptions horizontalCentered="1" verticalCentered="1"/>
  <pageMargins left="1.3779527559055118" right="2.3622047244094491" top="1.1811023622047245" bottom="0.78740157480314965" header="0.78740157480314965" footer="0.3937007874015748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5"/>
  <sheetViews>
    <sheetView workbookViewId="0">
      <selection activeCell="J5" sqref="J5"/>
    </sheetView>
  </sheetViews>
  <sheetFormatPr baseColWidth="10" defaultColWidth="11.42578125" defaultRowHeight="15.75" x14ac:dyDescent="0.2"/>
  <cols>
    <col min="1" max="1" width="2.85546875" style="18" customWidth="1"/>
    <col min="2" max="2" width="36.5703125" style="18" customWidth="1"/>
    <col min="3" max="3" width="7.42578125" style="18" customWidth="1"/>
    <col min="4" max="4" width="59" style="18" customWidth="1"/>
    <col min="5" max="5" width="5.140625" style="18" customWidth="1"/>
    <col min="6" max="16384" width="11.42578125" style="18"/>
  </cols>
  <sheetData>
    <row r="1" spans="2:4" ht="11.25" customHeight="1" thickBot="1" x14ac:dyDescent="0.25">
      <c r="B1" s="19"/>
      <c r="C1" s="19"/>
      <c r="D1" s="20"/>
    </row>
    <row r="2" spans="2:4" ht="84" customHeight="1" thickBot="1" x14ac:dyDescent="0.25">
      <c r="B2" s="163" t="s">
        <v>205</v>
      </c>
      <c r="C2" s="164"/>
      <c r="D2" s="165"/>
    </row>
    <row r="3" spans="2:4" x14ac:dyDescent="0.2">
      <c r="B3" s="19"/>
      <c r="C3" s="19"/>
      <c r="D3" s="20"/>
    </row>
    <row r="4" spans="2:4" x14ac:dyDescent="0.2">
      <c r="B4" s="166" t="s">
        <v>20</v>
      </c>
      <c r="C4" s="166"/>
      <c r="D4" s="166"/>
    </row>
    <row r="5" spans="2:4" ht="16.5" thickBot="1" x14ac:dyDescent="0.25">
      <c r="B5" s="19"/>
      <c r="C5" s="19"/>
      <c r="D5" s="20"/>
    </row>
    <row r="6" spans="2:4" ht="16.5" thickBot="1" x14ac:dyDescent="0.25">
      <c r="B6" s="21" t="s">
        <v>21</v>
      </c>
      <c r="C6" s="22"/>
      <c r="D6" s="23"/>
    </row>
    <row r="7" spans="2:4" ht="16.5" thickBot="1" x14ac:dyDescent="0.25">
      <c r="B7" s="24" t="s">
        <v>22</v>
      </c>
      <c r="C7" s="22"/>
      <c r="D7" s="23"/>
    </row>
    <row r="8" spans="2:4" ht="16.5" thickBot="1" x14ac:dyDescent="0.25">
      <c r="B8" s="24" t="s">
        <v>23</v>
      </c>
      <c r="C8" s="22"/>
      <c r="D8" s="23"/>
    </row>
    <row r="9" spans="2:4" ht="16.5" thickBot="1" x14ac:dyDescent="0.25">
      <c r="B9" s="24" t="s">
        <v>24</v>
      </c>
      <c r="C9" s="22"/>
      <c r="D9" s="23"/>
    </row>
    <row r="10" spans="2:4" ht="16.5" thickBot="1" x14ac:dyDescent="0.25">
      <c r="B10" s="24" t="s">
        <v>25</v>
      </c>
      <c r="C10" s="22"/>
      <c r="D10" s="23"/>
    </row>
    <row r="11" spans="2:4" ht="16.5" thickBot="1" x14ac:dyDescent="0.25">
      <c r="B11" s="24" t="s">
        <v>26</v>
      </c>
      <c r="C11" s="22"/>
      <c r="D11" s="23"/>
    </row>
    <row r="12" spans="2:4" ht="16.5" thickBot="1" x14ac:dyDescent="0.25">
      <c r="B12" s="24" t="s">
        <v>27</v>
      </c>
      <c r="C12" s="22"/>
      <c r="D12" s="23"/>
    </row>
    <row r="13" spans="2:4" ht="16.5" thickBot="1" x14ac:dyDescent="0.25">
      <c r="B13" s="167" t="s">
        <v>28</v>
      </c>
      <c r="C13" s="168"/>
      <c r="D13" s="23"/>
    </row>
    <row r="14" spans="2:4" ht="16.5" thickBot="1" x14ac:dyDescent="0.25">
      <c r="B14" s="50" t="s">
        <v>29</v>
      </c>
      <c r="C14" s="51"/>
      <c r="D14" s="25"/>
    </row>
    <row r="15" spans="2:4" ht="16.5" thickBot="1" x14ac:dyDescent="0.25">
      <c r="B15" s="50" t="s">
        <v>30</v>
      </c>
      <c r="C15" s="51"/>
      <c r="D15" s="25"/>
    </row>
    <row r="16" spans="2:4" ht="36" customHeight="1" x14ac:dyDescent="0.2">
      <c r="B16" s="169" t="s">
        <v>31</v>
      </c>
      <c r="C16" s="170"/>
      <c r="D16" s="25"/>
    </row>
    <row r="17" spans="2:4" ht="16.5" customHeight="1" x14ac:dyDescent="0.2">
      <c r="B17" s="26"/>
      <c r="C17" s="27"/>
      <c r="D17" s="28"/>
    </row>
    <row r="18" spans="2:4" ht="16.5" customHeight="1" x14ac:dyDescent="0.2">
      <c r="B18" s="26"/>
      <c r="C18" s="27"/>
      <c r="D18" s="28"/>
    </row>
    <row r="19" spans="2:4" ht="16.5" customHeight="1" x14ac:dyDescent="0.2">
      <c r="B19" s="26"/>
      <c r="C19" s="27"/>
      <c r="D19" s="28"/>
    </row>
    <row r="20" spans="2:4" ht="16.5" customHeight="1" x14ac:dyDescent="0.2">
      <c r="B20" s="26"/>
      <c r="C20" s="27"/>
      <c r="D20" s="28"/>
    </row>
    <row r="21" spans="2:4" ht="16.5" customHeight="1" x14ac:dyDescent="0.2">
      <c r="B21" s="26"/>
      <c r="C21" s="27"/>
      <c r="D21" s="28"/>
    </row>
    <row r="22" spans="2:4" ht="16.5" customHeight="1" thickBot="1" x14ac:dyDescent="0.25">
      <c r="B22" s="29"/>
      <c r="C22" s="30"/>
      <c r="D22" s="30"/>
    </row>
    <row r="23" spans="2:4" ht="16.5" thickBot="1" x14ac:dyDescent="0.25">
      <c r="B23" s="31" t="s">
        <v>32</v>
      </c>
      <c r="C23" s="23"/>
      <c r="D23" s="23" t="s">
        <v>33</v>
      </c>
    </row>
    <row r="24" spans="2:4" ht="21.75" customHeight="1" x14ac:dyDescent="0.2"/>
    <row r="25" spans="2:4" ht="21.75" customHeight="1" x14ac:dyDescent="0.2"/>
  </sheetData>
  <mergeCells count="4">
    <mergeCell ref="B2:D2"/>
    <mergeCell ref="B4:D4"/>
    <mergeCell ref="B13:C13"/>
    <mergeCell ref="B16:C16"/>
  </mergeCells>
  <phoneticPr fontId="0" type="noConversion"/>
  <printOptions horizontalCentered="1" verticalCentered="1"/>
  <pageMargins left="1.3779527559055118" right="2.3622047244094491" top="1.1811023622047245" bottom="0.78740157480314965" header="0" footer="0.39370078740157483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1"/>
  <sheetViews>
    <sheetView workbookViewId="0">
      <selection activeCell="L7" sqref="L7"/>
    </sheetView>
  </sheetViews>
  <sheetFormatPr baseColWidth="10" defaultColWidth="11.42578125" defaultRowHeight="15.75" x14ac:dyDescent="0.25"/>
  <cols>
    <col min="1" max="1" width="1.28515625" style="32" customWidth="1"/>
    <col min="2" max="2" width="25.5703125" style="32" customWidth="1"/>
    <col min="3" max="3" width="9.85546875" style="32" customWidth="1"/>
    <col min="4" max="4" width="9" style="32" customWidth="1"/>
    <col min="5" max="5" width="10.140625" style="32" customWidth="1"/>
    <col min="6" max="6" width="15.85546875" style="32" customWidth="1"/>
    <col min="7" max="7" width="32.7109375" style="32" customWidth="1"/>
    <col min="8" max="8" width="4.7109375" style="32" customWidth="1"/>
    <col min="9" max="16384" width="11.42578125" style="32"/>
  </cols>
  <sheetData>
    <row r="2" spans="2:11" ht="78.75" customHeight="1" x14ac:dyDescent="0.25">
      <c r="B2" s="155" t="s">
        <v>205</v>
      </c>
      <c r="C2" s="155"/>
      <c r="D2" s="155"/>
      <c r="E2" s="155"/>
      <c r="F2" s="155"/>
      <c r="G2" s="155"/>
      <c r="H2" s="4"/>
      <c r="I2" s="4"/>
      <c r="J2" s="4"/>
      <c r="K2" s="4"/>
    </row>
    <row r="4" spans="2:11" x14ac:dyDescent="0.25">
      <c r="B4" s="171" t="s">
        <v>34</v>
      </c>
      <c r="C4" s="171"/>
      <c r="D4" s="171"/>
      <c r="E4" s="171"/>
      <c r="F4" s="171"/>
      <c r="G4" s="171"/>
    </row>
    <row r="5" spans="2:11" ht="16.5" thickBot="1" x14ac:dyDescent="0.3"/>
    <row r="6" spans="2:11" s="33" customFormat="1" ht="49.5" customHeight="1" thickBot="1" x14ac:dyDescent="0.25">
      <c r="B6" s="34" t="s">
        <v>35</v>
      </c>
      <c r="C6" s="35" t="s">
        <v>36</v>
      </c>
      <c r="D6" s="35" t="s">
        <v>37</v>
      </c>
      <c r="E6" s="35" t="s">
        <v>38</v>
      </c>
      <c r="F6" s="35" t="s">
        <v>39</v>
      </c>
      <c r="G6" s="35" t="s">
        <v>40</v>
      </c>
    </row>
    <row r="7" spans="2:11" ht="18" customHeight="1" x14ac:dyDescent="0.25">
      <c r="B7" s="36"/>
      <c r="C7" s="37"/>
      <c r="D7" s="37"/>
      <c r="E7" s="37"/>
      <c r="F7" s="37"/>
      <c r="G7" s="37"/>
    </row>
    <row r="8" spans="2:11" ht="18" customHeight="1" x14ac:dyDescent="0.25">
      <c r="B8" s="36"/>
      <c r="C8" s="37"/>
      <c r="D8" s="37"/>
      <c r="E8" s="37"/>
      <c r="F8" s="37"/>
      <c r="G8" s="37"/>
    </row>
    <row r="9" spans="2:11" ht="18" customHeight="1" x14ac:dyDescent="0.25">
      <c r="B9" s="36"/>
      <c r="C9" s="37"/>
      <c r="D9" s="37"/>
      <c r="E9" s="37"/>
      <c r="F9" s="37"/>
      <c r="G9" s="37"/>
    </row>
    <row r="10" spans="2:11" ht="18" customHeight="1" x14ac:dyDescent="0.25">
      <c r="B10" s="36"/>
      <c r="C10" s="37"/>
      <c r="D10" s="37"/>
      <c r="E10" s="37"/>
      <c r="F10" s="37"/>
      <c r="G10" s="37"/>
    </row>
    <row r="11" spans="2:11" ht="18" customHeight="1" x14ac:dyDescent="0.25">
      <c r="B11" s="36"/>
      <c r="C11" s="37"/>
      <c r="D11" s="37"/>
      <c r="E11" s="37"/>
      <c r="F11" s="37"/>
      <c r="G11" s="37"/>
    </row>
    <row r="12" spans="2:11" ht="18" customHeight="1" x14ac:dyDescent="0.25">
      <c r="B12" s="36"/>
      <c r="C12" s="37"/>
      <c r="D12" s="37"/>
      <c r="E12" s="37"/>
      <c r="F12" s="37"/>
      <c r="G12" s="37"/>
    </row>
    <row r="13" spans="2:11" ht="18" customHeight="1" x14ac:dyDescent="0.25">
      <c r="B13" s="36"/>
      <c r="C13" s="37"/>
      <c r="D13" s="37"/>
      <c r="E13" s="37"/>
      <c r="F13" s="37"/>
      <c r="G13" s="37"/>
    </row>
    <row r="14" spans="2:11" ht="18" customHeight="1" x14ac:dyDescent="0.25">
      <c r="B14" s="36"/>
      <c r="C14" s="37"/>
      <c r="D14" s="37"/>
      <c r="E14" s="37"/>
      <c r="F14" s="37"/>
      <c r="G14" s="37"/>
    </row>
    <row r="15" spans="2:11" ht="18" customHeight="1" x14ac:dyDescent="0.25">
      <c r="B15" s="36"/>
      <c r="C15" s="37"/>
      <c r="D15" s="37"/>
      <c r="E15" s="37"/>
      <c r="F15" s="37"/>
      <c r="G15" s="37"/>
    </row>
    <row r="16" spans="2:11" ht="18" customHeight="1" x14ac:dyDescent="0.25">
      <c r="B16" s="36"/>
      <c r="C16" s="37"/>
      <c r="D16" s="37"/>
      <c r="E16" s="37"/>
      <c r="F16" s="37"/>
      <c r="G16" s="37"/>
    </row>
    <row r="17" spans="2:7" ht="18" customHeight="1" thickBot="1" x14ac:dyDescent="0.3">
      <c r="B17" s="38"/>
      <c r="C17" s="39"/>
      <c r="D17" s="39"/>
      <c r="E17" s="39"/>
      <c r="F17" s="39"/>
      <c r="G17" s="39"/>
    </row>
    <row r="20" spans="2:7" x14ac:dyDescent="0.25">
      <c r="B20" s="172"/>
      <c r="C20" s="172"/>
      <c r="D20" s="172"/>
      <c r="E20" s="172"/>
      <c r="F20" s="172"/>
      <c r="G20" s="172"/>
    </row>
    <row r="21" spans="2:7" x14ac:dyDescent="0.25">
      <c r="B21" s="40"/>
    </row>
  </sheetData>
  <mergeCells count="3">
    <mergeCell ref="B2:G2"/>
    <mergeCell ref="B4:G4"/>
    <mergeCell ref="B20:G20"/>
  </mergeCells>
  <phoneticPr fontId="0" type="noConversion"/>
  <printOptions horizontalCentered="1" verticalCentered="1"/>
  <pageMargins left="1.3779527559055118" right="2.3622047244094491" top="1.3779527559055118" bottom="0.78740157480314965" header="0" footer="0.39370078740157483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0"/>
  <sheetViews>
    <sheetView workbookViewId="0">
      <selection activeCell="L5" sqref="L5"/>
    </sheetView>
  </sheetViews>
  <sheetFormatPr baseColWidth="10" defaultColWidth="11.42578125" defaultRowHeight="15.75" x14ac:dyDescent="0.25"/>
  <cols>
    <col min="1" max="1" width="1.28515625" style="32" customWidth="1"/>
    <col min="2" max="2" width="25.5703125" style="32" customWidth="1"/>
    <col min="3" max="3" width="9.85546875" style="32" customWidth="1"/>
    <col min="4" max="4" width="9" style="32" customWidth="1"/>
    <col min="5" max="5" width="10.140625" style="32" customWidth="1"/>
    <col min="6" max="6" width="15.85546875" style="32" customWidth="1"/>
    <col min="7" max="7" width="32.7109375" style="32" customWidth="1"/>
    <col min="8" max="8" width="4.7109375" style="32" customWidth="1"/>
    <col min="9" max="16384" width="11.42578125" style="32"/>
  </cols>
  <sheetData>
    <row r="2" spans="2:11" ht="83.25" customHeight="1" x14ac:dyDescent="0.25">
      <c r="B2" s="155" t="s">
        <v>205</v>
      </c>
      <c r="C2" s="155"/>
      <c r="D2" s="155"/>
      <c r="E2" s="155"/>
      <c r="F2" s="155"/>
      <c r="G2" s="155"/>
      <c r="H2" s="4"/>
      <c r="I2" s="4"/>
      <c r="J2" s="4"/>
      <c r="K2" s="4"/>
    </row>
    <row r="4" spans="2:11" x14ac:dyDescent="0.25">
      <c r="B4" s="171" t="s">
        <v>41</v>
      </c>
      <c r="C4" s="171"/>
      <c r="D4" s="171"/>
      <c r="E4" s="171"/>
      <c r="F4" s="171"/>
      <c r="G4" s="171"/>
    </row>
    <row r="5" spans="2:11" ht="16.5" thickBot="1" x14ac:dyDescent="0.3"/>
    <row r="6" spans="2:11" s="33" customFormat="1" ht="49.5" customHeight="1" thickBot="1" x14ac:dyDescent="0.25">
      <c r="B6" s="34" t="s">
        <v>42</v>
      </c>
      <c r="C6" s="35" t="s">
        <v>36</v>
      </c>
      <c r="D6" s="35" t="s">
        <v>37</v>
      </c>
      <c r="E6" s="35" t="s">
        <v>38</v>
      </c>
      <c r="F6" s="35" t="s">
        <v>39</v>
      </c>
      <c r="G6" s="35" t="s">
        <v>40</v>
      </c>
    </row>
    <row r="7" spans="2:11" ht="18" customHeight="1" x14ac:dyDescent="0.25">
      <c r="B7" s="36"/>
      <c r="C7" s="37"/>
      <c r="D7" s="37"/>
      <c r="E7" s="37"/>
      <c r="F7" s="37"/>
      <c r="G7" s="37"/>
    </row>
    <row r="8" spans="2:11" ht="18" customHeight="1" x14ac:dyDescent="0.25">
      <c r="B8" s="36"/>
      <c r="C8" s="37"/>
      <c r="D8" s="37"/>
      <c r="E8" s="37"/>
      <c r="F8" s="37"/>
      <c r="G8" s="37"/>
    </row>
    <row r="9" spans="2:11" ht="18" customHeight="1" x14ac:dyDescent="0.25">
      <c r="B9" s="36"/>
      <c r="C9" s="37"/>
      <c r="D9" s="37"/>
      <c r="E9" s="37"/>
      <c r="F9" s="37"/>
      <c r="G9" s="37"/>
    </row>
    <row r="10" spans="2:11" ht="18" customHeight="1" x14ac:dyDescent="0.25">
      <c r="B10" s="36"/>
      <c r="C10" s="37"/>
      <c r="D10" s="37"/>
      <c r="E10" s="37"/>
      <c r="F10" s="37"/>
      <c r="G10" s="37"/>
    </row>
    <row r="11" spans="2:11" ht="18" customHeight="1" x14ac:dyDescent="0.25">
      <c r="B11" s="36"/>
      <c r="C11" s="37"/>
      <c r="D11" s="37"/>
      <c r="E11" s="37"/>
      <c r="F11" s="37"/>
      <c r="G11" s="37"/>
    </row>
    <row r="12" spans="2:11" ht="18" customHeight="1" x14ac:dyDescent="0.25">
      <c r="B12" s="36"/>
      <c r="C12" s="37"/>
      <c r="D12" s="37"/>
      <c r="E12" s="37"/>
      <c r="F12" s="37"/>
      <c r="G12" s="37"/>
    </row>
    <row r="13" spans="2:11" ht="18" customHeight="1" x14ac:dyDescent="0.25">
      <c r="B13" s="36"/>
      <c r="C13" s="37"/>
      <c r="D13" s="37"/>
      <c r="E13" s="37"/>
      <c r="F13" s="37"/>
      <c r="G13" s="37"/>
    </row>
    <row r="14" spans="2:11" ht="18" customHeight="1" x14ac:dyDescent="0.25">
      <c r="B14" s="36"/>
      <c r="C14" s="37"/>
      <c r="D14" s="37"/>
      <c r="E14" s="37"/>
      <c r="F14" s="37"/>
      <c r="G14" s="37"/>
    </row>
    <row r="15" spans="2:11" ht="18" customHeight="1" x14ac:dyDescent="0.25">
      <c r="B15" s="36"/>
      <c r="C15" s="37"/>
      <c r="D15" s="37"/>
      <c r="E15" s="37"/>
      <c r="F15" s="37"/>
      <c r="G15" s="37"/>
    </row>
    <row r="16" spans="2:11" ht="18" customHeight="1" x14ac:dyDescent="0.25">
      <c r="B16" s="36"/>
      <c r="C16" s="37"/>
      <c r="D16" s="37"/>
      <c r="E16" s="37"/>
      <c r="F16" s="37"/>
      <c r="G16" s="37"/>
    </row>
    <row r="17" spans="2:7" ht="18" customHeight="1" thickBot="1" x14ac:dyDescent="0.3">
      <c r="B17" s="38"/>
      <c r="C17" s="39"/>
      <c r="D17" s="39"/>
      <c r="E17" s="39"/>
      <c r="F17" s="39"/>
      <c r="G17" s="39"/>
    </row>
    <row r="19" spans="2:7" ht="18.75" customHeight="1" x14ac:dyDescent="0.25">
      <c r="B19" s="173" t="s">
        <v>43</v>
      </c>
      <c r="C19" s="173"/>
      <c r="D19" s="173"/>
      <c r="E19" s="173"/>
      <c r="F19" s="173"/>
      <c r="G19" s="173"/>
    </row>
    <row r="20" spans="2:7" x14ac:dyDescent="0.25">
      <c r="B20" s="40"/>
    </row>
  </sheetData>
  <mergeCells count="3">
    <mergeCell ref="B2:G2"/>
    <mergeCell ref="B4:G4"/>
    <mergeCell ref="B19:G19"/>
  </mergeCells>
  <phoneticPr fontId="0" type="noConversion"/>
  <printOptions horizontalCentered="1" verticalCentered="1"/>
  <pageMargins left="1.3779527559055118" right="2.3622047244094491" top="1.1811023622047245" bottom="0.78740157480314965" header="0" footer="0.39370078740157483"/>
  <pageSetup paperSize="9" scale="99" orientation="landscape" r:id="rId1"/>
  <headerFooter alignWithMargins="0">
    <oddFooter xml:space="preserve">&amp;C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topLeftCell="A5" workbookViewId="0">
      <selection activeCell="C17" sqref="C17"/>
    </sheetView>
  </sheetViews>
  <sheetFormatPr baseColWidth="10" defaultColWidth="11.42578125" defaultRowHeight="12.75" x14ac:dyDescent="0.2"/>
  <cols>
    <col min="1" max="1" width="1.85546875" style="42" customWidth="1"/>
    <col min="2" max="2" width="3.85546875" style="48" customWidth="1"/>
    <col min="3" max="3" width="28.7109375" style="42" customWidth="1"/>
    <col min="4" max="4" width="10.140625" style="42" customWidth="1"/>
    <col min="5" max="8" width="11" style="42" customWidth="1"/>
    <col min="9" max="9" width="14.28515625" style="42" customWidth="1"/>
    <col min="10" max="16384" width="11.42578125" style="42"/>
  </cols>
  <sheetData>
    <row r="1" spans="1:12" s="44" customFormat="1" ht="20.25" customHeight="1" x14ac:dyDescent="0.2">
      <c r="B1" s="175" t="s">
        <v>44</v>
      </c>
      <c r="C1" s="175"/>
      <c r="D1" s="175"/>
      <c r="E1" s="175"/>
      <c r="F1" s="175"/>
      <c r="G1" s="175"/>
      <c r="H1" s="175"/>
      <c r="I1" s="175"/>
    </row>
    <row r="2" spans="1:12" s="44" customFormat="1" ht="15.75" x14ac:dyDescent="0.2">
      <c r="B2" s="45"/>
    </row>
    <row r="3" spans="1:12" s="44" customFormat="1" ht="82.5" customHeight="1" x14ac:dyDescent="0.2">
      <c r="B3" s="176" t="s">
        <v>205</v>
      </c>
      <c r="C3" s="176"/>
      <c r="D3" s="176"/>
      <c r="E3" s="176"/>
      <c r="F3" s="176"/>
      <c r="G3" s="176"/>
      <c r="H3" s="176"/>
      <c r="I3" s="176"/>
      <c r="J3" s="46"/>
      <c r="K3" s="46"/>
      <c r="L3" s="46"/>
    </row>
    <row r="4" spans="1:12" s="44" customFormat="1" ht="8.25" customHeight="1" x14ac:dyDescent="0.2">
      <c r="B4" s="45"/>
    </row>
    <row r="5" spans="1:12" s="44" customFormat="1" ht="35.25" customHeight="1" x14ac:dyDescent="0.2">
      <c r="B5" s="177" t="s">
        <v>45</v>
      </c>
      <c r="C5" s="177"/>
      <c r="D5" s="177"/>
      <c r="E5" s="177"/>
      <c r="F5" s="177"/>
      <c r="G5" s="177"/>
      <c r="H5" s="177"/>
      <c r="I5" s="177"/>
    </row>
    <row r="6" spans="1:12" s="44" customFormat="1" ht="21" customHeight="1" thickBot="1" x14ac:dyDescent="0.25">
      <c r="B6" s="45"/>
    </row>
    <row r="7" spans="1:12" s="44" customFormat="1" ht="49.5" customHeight="1" thickBot="1" x14ac:dyDescent="0.25">
      <c r="A7" s="33"/>
      <c r="B7" s="47"/>
      <c r="C7" s="47" t="s">
        <v>46</v>
      </c>
      <c r="D7" s="153" t="s">
        <v>47</v>
      </c>
      <c r="E7" s="153" t="s">
        <v>48</v>
      </c>
      <c r="F7" s="153" t="s">
        <v>49</v>
      </c>
      <c r="G7" s="153" t="s">
        <v>50</v>
      </c>
      <c r="H7" s="47" t="s">
        <v>51</v>
      </c>
      <c r="I7" s="47" t="s">
        <v>52</v>
      </c>
    </row>
    <row r="8" spans="1:12" s="44" customFormat="1" ht="6" customHeight="1" x14ac:dyDescent="0.2">
      <c r="A8" s="33"/>
      <c r="B8" s="248"/>
      <c r="C8" s="89"/>
      <c r="D8" s="249"/>
      <c r="E8" s="249"/>
      <c r="F8" s="249"/>
      <c r="G8" s="249"/>
      <c r="H8" s="89"/>
      <c r="I8" s="89"/>
    </row>
    <row r="9" spans="1:12" s="44" customFormat="1" ht="63" x14ac:dyDescent="0.2">
      <c r="A9" s="33"/>
      <c r="B9" s="248" t="s">
        <v>53</v>
      </c>
      <c r="C9" s="88" t="s">
        <v>54</v>
      </c>
      <c r="D9" s="250" t="s">
        <v>55</v>
      </c>
      <c r="E9" s="249"/>
      <c r="F9" s="249"/>
      <c r="G9" s="249"/>
      <c r="H9" s="89"/>
      <c r="I9" s="89"/>
    </row>
    <row r="10" spans="1:12" s="44" customFormat="1" ht="110.25" x14ac:dyDescent="0.2">
      <c r="A10" s="33"/>
      <c r="B10" s="248" t="s">
        <v>64</v>
      </c>
      <c r="C10" s="88" t="s">
        <v>206</v>
      </c>
      <c r="D10" s="250" t="s">
        <v>55</v>
      </c>
      <c r="E10" s="249"/>
      <c r="F10" s="249"/>
      <c r="G10" s="249"/>
      <c r="H10" s="89"/>
      <c r="I10" s="89"/>
    </row>
    <row r="11" spans="1:12" s="44" customFormat="1" ht="33.75" customHeight="1" x14ac:dyDescent="0.2">
      <c r="A11" s="33"/>
      <c r="B11" s="248"/>
      <c r="C11" s="89" t="s">
        <v>56</v>
      </c>
      <c r="D11" s="249"/>
      <c r="E11" s="249"/>
      <c r="F11" s="249"/>
      <c r="G11" s="249"/>
      <c r="H11" s="248" t="s">
        <v>55</v>
      </c>
      <c r="I11" s="248"/>
    </row>
    <row r="12" spans="1:12" s="44" customFormat="1" ht="18" customHeight="1" x14ac:dyDescent="0.2">
      <c r="A12" s="33"/>
      <c r="B12" s="248"/>
      <c r="C12" s="89" t="s">
        <v>57</v>
      </c>
      <c r="D12" s="249"/>
      <c r="E12" s="249"/>
      <c r="F12" s="249"/>
      <c r="G12" s="249"/>
      <c r="H12" s="89"/>
      <c r="I12" s="89" t="s">
        <v>58</v>
      </c>
      <c r="J12" s="45"/>
    </row>
    <row r="13" spans="1:12" s="44" customFormat="1" ht="33.75" customHeight="1" x14ac:dyDescent="0.2">
      <c r="A13" s="33"/>
      <c r="B13" s="248"/>
      <c r="C13" s="89" t="s">
        <v>59</v>
      </c>
      <c r="D13" s="249"/>
      <c r="E13" s="249"/>
      <c r="F13" s="249"/>
      <c r="G13" s="249"/>
      <c r="H13" s="248" t="s">
        <v>55</v>
      </c>
      <c r="I13" s="89"/>
    </row>
    <row r="14" spans="1:12" s="44" customFormat="1" ht="33.75" customHeight="1" x14ac:dyDescent="0.2">
      <c r="A14" s="33"/>
      <c r="B14" s="248"/>
      <c r="C14" s="89" t="s">
        <v>60</v>
      </c>
      <c r="D14" s="249"/>
      <c r="E14" s="249"/>
      <c r="F14" s="249"/>
      <c r="G14" s="249"/>
      <c r="H14" s="248" t="s">
        <v>55</v>
      </c>
      <c r="I14" s="89"/>
    </row>
    <row r="15" spans="1:12" s="44" customFormat="1" ht="47.25" x14ac:dyDescent="0.2">
      <c r="A15" s="33"/>
      <c r="B15" s="248"/>
      <c r="C15" s="89" t="s">
        <v>61</v>
      </c>
      <c r="D15" s="249"/>
      <c r="E15" s="249"/>
      <c r="F15" s="249"/>
      <c r="G15" s="249"/>
      <c r="H15" s="248" t="s">
        <v>55</v>
      </c>
      <c r="I15" s="89"/>
    </row>
    <row r="16" spans="1:12" s="44" customFormat="1" ht="18" customHeight="1" x14ac:dyDescent="0.2">
      <c r="A16" s="33"/>
      <c r="B16" s="248"/>
      <c r="C16" s="89" t="s">
        <v>62</v>
      </c>
      <c r="D16" s="250" t="s">
        <v>55</v>
      </c>
      <c r="E16" s="249"/>
      <c r="F16" s="249"/>
      <c r="G16" s="249"/>
      <c r="H16" s="89"/>
      <c r="I16" s="89"/>
    </row>
    <row r="17" spans="1:9" s="44" customFormat="1" ht="18" customHeight="1" x14ac:dyDescent="0.2">
      <c r="A17" s="33"/>
      <c r="B17" s="248"/>
      <c r="C17" s="89" t="s">
        <v>63</v>
      </c>
      <c r="D17" s="250" t="s">
        <v>55</v>
      </c>
      <c r="E17" s="249"/>
      <c r="F17" s="249"/>
      <c r="G17" s="249"/>
      <c r="H17" s="89"/>
      <c r="I17" s="89"/>
    </row>
    <row r="18" spans="1:9" s="44" customFormat="1" ht="40.5" customHeight="1" x14ac:dyDescent="0.2">
      <c r="A18" s="33"/>
      <c r="B18" s="248" t="s">
        <v>64</v>
      </c>
      <c r="C18" s="89" t="s">
        <v>207</v>
      </c>
      <c r="D18" s="250" t="s">
        <v>55</v>
      </c>
      <c r="E18" s="249"/>
      <c r="F18" s="249"/>
      <c r="G18" s="249"/>
      <c r="H18" s="89"/>
      <c r="I18" s="89"/>
    </row>
    <row r="19" spans="1:9" s="44" customFormat="1" ht="32.25" customHeight="1" x14ac:dyDescent="0.2">
      <c r="A19" s="33"/>
      <c r="B19" s="248" t="s">
        <v>64</v>
      </c>
      <c r="C19" s="89" t="s">
        <v>208</v>
      </c>
      <c r="D19" s="250" t="s">
        <v>55</v>
      </c>
      <c r="E19" s="249"/>
      <c r="F19" s="249"/>
      <c r="G19" s="249"/>
      <c r="H19" s="89"/>
      <c r="I19" s="89"/>
    </row>
    <row r="20" spans="1:9" s="44" customFormat="1" ht="51.75" customHeight="1" x14ac:dyDescent="0.2">
      <c r="A20" s="33"/>
      <c r="B20" s="248" t="s">
        <v>64</v>
      </c>
      <c r="C20" s="89" t="s">
        <v>209</v>
      </c>
      <c r="D20" s="250" t="s">
        <v>55</v>
      </c>
      <c r="E20" s="249"/>
      <c r="F20" s="249"/>
      <c r="G20" s="249"/>
      <c r="H20" s="89"/>
      <c r="I20" s="89"/>
    </row>
    <row r="21" spans="1:9" s="44" customFormat="1" ht="71.25" customHeight="1" thickBot="1" x14ac:dyDescent="0.25">
      <c r="A21" s="33"/>
      <c r="B21" s="251" t="s">
        <v>64</v>
      </c>
      <c r="C21" s="252" t="s">
        <v>210</v>
      </c>
      <c r="D21" s="253" t="s">
        <v>55</v>
      </c>
      <c r="E21" s="254"/>
      <c r="F21" s="254"/>
      <c r="G21" s="254"/>
      <c r="H21" s="252"/>
      <c r="I21" s="252"/>
    </row>
    <row r="22" spans="1:9" x14ac:dyDescent="0.2">
      <c r="A22" s="255"/>
      <c r="B22" s="256"/>
      <c r="C22" s="255"/>
      <c r="D22" s="255"/>
      <c r="E22" s="255"/>
      <c r="F22" s="255"/>
      <c r="G22" s="255"/>
      <c r="H22" s="255"/>
      <c r="I22" s="255"/>
    </row>
    <row r="23" spans="1:9" ht="22.5" customHeight="1" x14ac:dyDescent="0.2">
      <c r="A23" s="255"/>
      <c r="B23" s="257" t="s">
        <v>53</v>
      </c>
      <c r="C23" s="255" t="s">
        <v>65</v>
      </c>
      <c r="D23" s="255"/>
      <c r="E23" s="255"/>
      <c r="F23" s="255"/>
      <c r="G23" s="255"/>
      <c r="H23" s="255"/>
      <c r="I23" s="255"/>
    </row>
    <row r="24" spans="1:9" ht="27" customHeight="1" x14ac:dyDescent="0.2">
      <c r="A24" s="255"/>
      <c r="B24" s="257" t="s">
        <v>64</v>
      </c>
      <c r="C24" s="258" t="s">
        <v>66</v>
      </c>
      <c r="D24" s="258"/>
      <c r="E24" s="258"/>
      <c r="F24" s="258"/>
      <c r="G24" s="258"/>
      <c r="H24" s="258"/>
      <c r="I24" s="258"/>
    </row>
    <row r="25" spans="1:9" ht="18.75" customHeight="1" x14ac:dyDescent="0.2">
      <c r="A25" s="255"/>
      <c r="B25" s="256"/>
      <c r="C25" s="174"/>
      <c r="D25" s="174"/>
      <c r="E25" s="174"/>
      <c r="F25" s="174"/>
      <c r="G25" s="174"/>
      <c r="H25" s="174"/>
      <c r="I25" s="255"/>
    </row>
  </sheetData>
  <mergeCells count="5">
    <mergeCell ref="C25:H25"/>
    <mergeCell ref="B1:I1"/>
    <mergeCell ref="B3:I3"/>
    <mergeCell ref="B5:I5"/>
    <mergeCell ref="C24:I24"/>
  </mergeCells>
  <phoneticPr fontId="13" type="noConversion"/>
  <printOptions horizontalCentered="1"/>
  <pageMargins left="1.1811023622047245" right="0.78740157480314965" top="2.3622047244094491" bottom="1.3779527559055118" header="0" footer="0"/>
  <pageSetup paperSize="9" scale="7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85" zoomScaleNormal="100" workbookViewId="0">
      <selection activeCell="M10" sqref="M10"/>
    </sheetView>
  </sheetViews>
  <sheetFormatPr baseColWidth="10" defaultColWidth="11.42578125" defaultRowHeight="12.75" x14ac:dyDescent="0.2"/>
  <cols>
    <col min="1" max="1" width="16.42578125" customWidth="1"/>
    <col min="2" max="2" width="34.5703125" bestFit="1" customWidth="1"/>
    <col min="3" max="3" width="28.42578125" customWidth="1"/>
    <col min="4" max="4" width="26.140625" style="56" customWidth="1"/>
    <col min="5" max="5" width="22.7109375" style="56" customWidth="1"/>
  </cols>
  <sheetData>
    <row r="1" spans="1:9" ht="77.25" customHeight="1" x14ac:dyDescent="0.2">
      <c r="A1" s="176" t="s">
        <v>205</v>
      </c>
      <c r="B1" s="176"/>
      <c r="C1" s="176"/>
      <c r="D1" s="176"/>
      <c r="E1" s="176"/>
    </row>
    <row r="3" spans="1:9" ht="32.25" customHeight="1" x14ac:dyDescent="0.2">
      <c r="A3" s="184" t="s">
        <v>67</v>
      </c>
      <c r="B3" s="184"/>
      <c r="C3" s="184"/>
      <c r="D3" s="184"/>
      <c r="E3" s="184"/>
    </row>
    <row r="4" spans="1:9" ht="13.5" thickBot="1" x14ac:dyDescent="0.25"/>
    <row r="5" spans="1:9" ht="17.25" thickBot="1" x14ac:dyDescent="0.25">
      <c r="A5" s="180" t="s">
        <v>68</v>
      </c>
      <c r="B5" s="181"/>
      <c r="C5" s="181"/>
      <c r="D5" s="181"/>
      <c r="E5" s="182"/>
    </row>
    <row r="6" spans="1:9" ht="31.5" thickBot="1" x14ac:dyDescent="0.25">
      <c r="A6" s="95" t="s">
        <v>69</v>
      </c>
      <c r="B6" s="52" t="s">
        <v>70</v>
      </c>
      <c r="C6" s="52" t="s">
        <v>71</v>
      </c>
      <c r="D6" s="52" t="s">
        <v>72</v>
      </c>
      <c r="E6" s="96" t="s">
        <v>73</v>
      </c>
    </row>
    <row r="7" spans="1:9" ht="14.25" customHeight="1" x14ac:dyDescent="0.2">
      <c r="A7" s="183" t="s">
        <v>74</v>
      </c>
      <c r="B7" s="62" t="s">
        <v>75</v>
      </c>
      <c r="C7" s="61" t="s">
        <v>151</v>
      </c>
      <c r="D7" s="146" t="s">
        <v>76</v>
      </c>
      <c r="E7" s="147"/>
      <c r="I7" s="49"/>
    </row>
    <row r="8" spans="1:9" ht="14.25" customHeight="1" x14ac:dyDescent="0.2">
      <c r="A8" s="178"/>
      <c r="B8" s="61" t="s">
        <v>77</v>
      </c>
      <c r="C8" s="53" t="s">
        <v>78</v>
      </c>
      <c r="D8" s="148" t="s">
        <v>79</v>
      </c>
      <c r="E8" s="149"/>
      <c r="I8" s="49"/>
    </row>
    <row r="9" spans="1:9" ht="14.25" customHeight="1" x14ac:dyDescent="0.2">
      <c r="A9" s="178"/>
      <c r="B9" s="61" t="s">
        <v>80</v>
      </c>
      <c r="C9" s="61" t="s">
        <v>81</v>
      </c>
      <c r="D9" s="148" t="s">
        <v>82</v>
      </c>
      <c r="E9" s="149"/>
    </row>
    <row r="10" spans="1:9" ht="14.25" customHeight="1" x14ac:dyDescent="0.2">
      <c r="A10" s="178"/>
      <c r="B10" s="61" t="s">
        <v>83</v>
      </c>
      <c r="C10" s="61" t="s">
        <v>84</v>
      </c>
      <c r="D10" s="148" t="s">
        <v>85</v>
      </c>
      <c r="E10" s="149"/>
    </row>
    <row r="11" spans="1:9" ht="14.25" customHeight="1" x14ac:dyDescent="0.2">
      <c r="A11" s="178"/>
      <c r="B11" s="61" t="s">
        <v>86</v>
      </c>
      <c r="C11" s="61" t="s">
        <v>87</v>
      </c>
      <c r="D11" s="148" t="s">
        <v>88</v>
      </c>
      <c r="E11" s="149"/>
    </row>
    <row r="12" spans="1:9" ht="25.5" x14ac:dyDescent="0.2">
      <c r="A12" s="178"/>
      <c r="B12" s="61" t="s">
        <v>89</v>
      </c>
      <c r="C12" s="61" t="s">
        <v>90</v>
      </c>
      <c r="D12" s="148" t="s">
        <v>91</v>
      </c>
      <c r="E12" s="149"/>
    </row>
    <row r="13" spans="1:9" ht="25.5" x14ac:dyDescent="0.2">
      <c r="A13" s="178"/>
      <c r="B13" s="61" t="s">
        <v>92</v>
      </c>
      <c r="C13" s="61" t="s">
        <v>87</v>
      </c>
      <c r="D13" s="148" t="s">
        <v>91</v>
      </c>
      <c r="E13" s="149"/>
    </row>
    <row r="14" spans="1:9" ht="15.75" customHeight="1" x14ac:dyDescent="0.2">
      <c r="A14" s="178"/>
      <c r="B14" s="61" t="s">
        <v>93</v>
      </c>
      <c r="C14" s="61" t="s">
        <v>94</v>
      </c>
      <c r="D14" s="148" t="s">
        <v>95</v>
      </c>
      <c r="E14" s="149"/>
    </row>
    <row r="15" spans="1:9" ht="15.75" customHeight="1" x14ac:dyDescent="0.2">
      <c r="A15" s="178"/>
      <c r="B15" s="61" t="s">
        <v>96</v>
      </c>
      <c r="C15" s="61" t="s">
        <v>97</v>
      </c>
      <c r="D15" s="148" t="s">
        <v>98</v>
      </c>
      <c r="E15" s="149"/>
    </row>
    <row r="16" spans="1:9" ht="15.75" customHeight="1" x14ac:dyDescent="0.2">
      <c r="A16" s="178" t="s">
        <v>99</v>
      </c>
      <c r="B16" s="61" t="s">
        <v>162</v>
      </c>
      <c r="C16" s="61" t="s">
        <v>97</v>
      </c>
      <c r="D16" s="148" t="s">
        <v>101</v>
      </c>
      <c r="E16" s="149"/>
    </row>
    <row r="17" spans="1:5" ht="15.75" customHeight="1" x14ac:dyDescent="0.2">
      <c r="A17" s="178"/>
      <c r="B17" s="61" t="s">
        <v>100</v>
      </c>
      <c r="C17" s="61" t="s">
        <v>97</v>
      </c>
      <c r="D17" s="148" t="s">
        <v>101</v>
      </c>
      <c r="E17" s="149"/>
    </row>
    <row r="18" spans="1:5" ht="15.75" customHeight="1" x14ac:dyDescent="0.2">
      <c r="A18" s="178"/>
      <c r="B18" s="61" t="s">
        <v>102</v>
      </c>
      <c r="C18" s="61" t="s">
        <v>97</v>
      </c>
      <c r="D18" s="148" t="s">
        <v>101</v>
      </c>
      <c r="E18" s="149"/>
    </row>
    <row r="19" spans="1:5" ht="15.75" customHeight="1" x14ac:dyDescent="0.2">
      <c r="A19" s="178"/>
      <c r="B19" s="61" t="s">
        <v>103</v>
      </c>
      <c r="C19" s="61" t="s">
        <v>97</v>
      </c>
      <c r="D19" s="148" t="s">
        <v>104</v>
      </c>
      <c r="E19" s="149"/>
    </row>
    <row r="20" spans="1:5" ht="15.75" customHeight="1" x14ac:dyDescent="0.2">
      <c r="A20" s="178"/>
      <c r="B20" s="61" t="s">
        <v>105</v>
      </c>
      <c r="C20" s="61" t="s">
        <v>106</v>
      </c>
      <c r="D20" s="148" t="s">
        <v>85</v>
      </c>
      <c r="E20" s="149"/>
    </row>
    <row r="21" spans="1:5" ht="15.75" customHeight="1" x14ac:dyDescent="0.2">
      <c r="A21" s="178"/>
      <c r="B21" s="61" t="s">
        <v>107</v>
      </c>
      <c r="C21" s="61" t="s">
        <v>108</v>
      </c>
      <c r="D21" s="148" t="s">
        <v>109</v>
      </c>
      <c r="E21" s="149"/>
    </row>
    <row r="22" spans="1:5" ht="15.75" customHeight="1" x14ac:dyDescent="0.2">
      <c r="A22" s="178"/>
      <c r="B22" s="61" t="s">
        <v>110</v>
      </c>
      <c r="C22" s="61" t="s">
        <v>113</v>
      </c>
      <c r="D22" s="148" t="s">
        <v>111</v>
      </c>
      <c r="E22" s="149"/>
    </row>
    <row r="23" spans="1:5" ht="18" customHeight="1" x14ac:dyDescent="0.2">
      <c r="A23" s="178"/>
      <c r="B23" s="61" t="s">
        <v>112</v>
      </c>
      <c r="C23" s="61" t="s">
        <v>113</v>
      </c>
      <c r="D23" s="148" t="s">
        <v>114</v>
      </c>
      <c r="E23" s="149"/>
    </row>
    <row r="24" spans="1:5" ht="27.75" customHeight="1" x14ac:dyDescent="0.2">
      <c r="A24" s="178"/>
      <c r="B24" s="61" t="s">
        <v>115</v>
      </c>
      <c r="C24" s="61" t="s">
        <v>116</v>
      </c>
      <c r="D24" s="148" t="s">
        <v>117</v>
      </c>
      <c r="E24" s="149"/>
    </row>
    <row r="25" spans="1:5" ht="27.75" customHeight="1" thickBot="1" x14ac:dyDescent="0.25">
      <c r="A25" s="179"/>
      <c r="B25" s="63" t="s">
        <v>118</v>
      </c>
      <c r="C25" s="63" t="s">
        <v>97</v>
      </c>
      <c r="D25" s="150" t="s">
        <v>119</v>
      </c>
      <c r="E25" s="151"/>
    </row>
    <row r="26" spans="1:5" ht="13.5" thickBot="1" x14ac:dyDescent="0.25"/>
    <row r="27" spans="1:5" ht="17.25" thickBot="1" x14ac:dyDescent="0.25">
      <c r="A27" s="180" t="s">
        <v>120</v>
      </c>
      <c r="B27" s="181"/>
      <c r="C27" s="181"/>
      <c r="D27" s="181"/>
      <c r="E27" s="182"/>
    </row>
    <row r="28" spans="1:5" ht="29.25" thickBot="1" x14ac:dyDescent="0.25">
      <c r="A28" s="95" t="s">
        <v>69</v>
      </c>
      <c r="B28" s="52" t="s">
        <v>70</v>
      </c>
      <c r="C28" s="52" t="s">
        <v>71</v>
      </c>
      <c r="D28" s="52" t="s">
        <v>72</v>
      </c>
      <c r="E28" s="96" t="s">
        <v>121</v>
      </c>
    </row>
    <row r="29" spans="1:5" x14ac:dyDescent="0.2">
      <c r="A29" s="183" t="s">
        <v>122</v>
      </c>
      <c r="B29" s="102" t="s">
        <v>123</v>
      </c>
      <c r="C29" s="64" t="s">
        <v>158</v>
      </c>
      <c r="D29" s="64" t="s">
        <v>124</v>
      </c>
      <c r="E29" s="97"/>
    </row>
    <row r="30" spans="1:5" x14ac:dyDescent="0.2">
      <c r="A30" s="178"/>
      <c r="B30" s="100" t="s">
        <v>125</v>
      </c>
      <c r="C30" s="74" t="s">
        <v>126</v>
      </c>
      <c r="D30" s="53" t="s">
        <v>111</v>
      </c>
      <c r="E30" s="98"/>
    </row>
    <row r="31" spans="1:5" x14ac:dyDescent="0.2">
      <c r="A31" s="178"/>
      <c r="B31" s="100" t="s">
        <v>127</v>
      </c>
      <c r="C31" s="74" t="s">
        <v>126</v>
      </c>
      <c r="D31" s="53" t="s">
        <v>111</v>
      </c>
      <c r="E31" s="98"/>
    </row>
    <row r="32" spans="1:5" x14ac:dyDescent="0.2">
      <c r="A32" s="178"/>
      <c r="B32" s="100" t="s">
        <v>128</v>
      </c>
      <c r="C32" s="74" t="s">
        <v>129</v>
      </c>
      <c r="D32" s="53" t="s">
        <v>130</v>
      </c>
      <c r="E32" s="98"/>
    </row>
    <row r="33" spans="1:5" x14ac:dyDescent="0.2">
      <c r="A33" s="178"/>
      <c r="B33" s="100" t="s">
        <v>131</v>
      </c>
      <c r="C33" s="74" t="s">
        <v>132</v>
      </c>
      <c r="D33" s="53" t="s">
        <v>133</v>
      </c>
      <c r="E33" s="98"/>
    </row>
    <row r="34" spans="1:5" x14ac:dyDescent="0.2">
      <c r="A34" s="178"/>
      <c r="B34" s="100" t="s">
        <v>134</v>
      </c>
      <c r="C34" s="74" t="s">
        <v>132</v>
      </c>
      <c r="D34" s="53" t="s">
        <v>133</v>
      </c>
      <c r="E34" s="98"/>
    </row>
    <row r="35" spans="1:5" x14ac:dyDescent="0.2">
      <c r="A35" s="178"/>
      <c r="B35" s="100" t="s">
        <v>135</v>
      </c>
      <c r="C35" s="74" t="s">
        <v>132</v>
      </c>
      <c r="D35" s="53" t="s">
        <v>133</v>
      </c>
      <c r="E35" s="98"/>
    </row>
    <row r="36" spans="1:5" x14ac:dyDescent="0.2">
      <c r="A36" s="178"/>
      <c r="B36" s="100" t="s">
        <v>136</v>
      </c>
      <c r="C36" s="74" t="s">
        <v>132</v>
      </c>
      <c r="D36" s="53" t="s">
        <v>133</v>
      </c>
      <c r="E36" s="98"/>
    </row>
    <row r="37" spans="1:5" x14ac:dyDescent="0.2">
      <c r="A37" s="178"/>
      <c r="B37" s="100" t="s">
        <v>137</v>
      </c>
      <c r="C37" s="74" t="s">
        <v>129</v>
      </c>
      <c r="D37" s="53" t="s">
        <v>138</v>
      </c>
      <c r="E37" s="98"/>
    </row>
    <row r="38" spans="1:5" x14ac:dyDescent="0.2">
      <c r="A38" s="178"/>
      <c r="B38" s="100" t="s">
        <v>139</v>
      </c>
      <c r="C38" s="74" t="s">
        <v>129</v>
      </c>
      <c r="D38" s="53" t="s">
        <v>138</v>
      </c>
      <c r="E38" s="98"/>
    </row>
    <row r="39" spans="1:5" x14ac:dyDescent="0.2">
      <c r="A39" s="178"/>
      <c r="B39" s="101" t="s">
        <v>140</v>
      </c>
      <c r="C39" s="74" t="s">
        <v>159</v>
      </c>
      <c r="D39" s="53" t="s">
        <v>141</v>
      </c>
      <c r="E39" s="98"/>
    </row>
    <row r="40" spans="1:5" ht="13.5" thickBot="1" x14ac:dyDescent="0.25">
      <c r="A40" s="179"/>
      <c r="B40" s="103" t="s">
        <v>142</v>
      </c>
      <c r="C40" s="75" t="s">
        <v>129</v>
      </c>
      <c r="D40" s="65" t="s">
        <v>143</v>
      </c>
      <c r="E40" s="99"/>
    </row>
    <row r="42" spans="1:5" x14ac:dyDescent="0.2">
      <c r="A42" t="s">
        <v>144</v>
      </c>
    </row>
  </sheetData>
  <mergeCells count="7">
    <mergeCell ref="A16:A25"/>
    <mergeCell ref="A27:E27"/>
    <mergeCell ref="A29:A40"/>
    <mergeCell ref="A1:E1"/>
    <mergeCell ref="A3:E3"/>
    <mergeCell ref="A5:E5"/>
    <mergeCell ref="A7:A15"/>
  </mergeCells>
  <phoneticPr fontId="13" type="noConversion"/>
  <printOptions horizontalCentered="1"/>
  <pageMargins left="1.1811023622047245" right="0.78740157480314965" top="2.3622047244094491" bottom="1.3779527559055118" header="0.78740157480314965" footer="0.39370078740157483"/>
  <pageSetup paperSize="9" scale="6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85" zoomScaleNormal="100" workbookViewId="0">
      <selection activeCell="K5" sqref="K5"/>
    </sheetView>
  </sheetViews>
  <sheetFormatPr baseColWidth="10" defaultColWidth="11.42578125" defaultRowHeight="12.75" x14ac:dyDescent="0.2"/>
  <cols>
    <col min="1" max="1" width="16.42578125" customWidth="1"/>
    <col min="2" max="2" width="34.5703125" bestFit="1" customWidth="1"/>
    <col min="3" max="3" width="28.42578125" customWidth="1"/>
    <col min="4" max="4" width="28.42578125" style="56" customWidth="1"/>
    <col min="5" max="5" width="12.85546875" style="56" customWidth="1"/>
    <col min="6" max="6" width="11.42578125" style="56" customWidth="1"/>
  </cols>
  <sheetData>
    <row r="1" spans="1:10" ht="77.25" customHeight="1" x14ac:dyDescent="0.2">
      <c r="A1" s="176" t="s">
        <v>205</v>
      </c>
      <c r="B1" s="176"/>
      <c r="C1" s="176"/>
      <c r="D1" s="176"/>
      <c r="E1" s="176"/>
      <c r="F1" s="176"/>
      <c r="G1" s="2"/>
    </row>
    <row r="3" spans="1:10" ht="35.25" customHeight="1" x14ac:dyDescent="0.2">
      <c r="A3" s="184" t="s">
        <v>145</v>
      </c>
      <c r="B3" s="184"/>
      <c r="C3" s="184"/>
      <c r="D3" s="184"/>
      <c r="E3" s="184"/>
      <c r="F3" s="184"/>
      <c r="G3" s="2"/>
    </row>
    <row r="4" spans="1:10" ht="13.5" thickBot="1" x14ac:dyDescent="0.25"/>
    <row r="5" spans="1:10" ht="72" thickBot="1" x14ac:dyDescent="0.25">
      <c r="A5" s="52" t="s">
        <v>69</v>
      </c>
      <c r="B5" s="52" t="s">
        <v>70</v>
      </c>
      <c r="C5" s="52" t="s">
        <v>71</v>
      </c>
      <c r="D5" s="52" t="s">
        <v>146</v>
      </c>
      <c r="E5" s="52" t="s">
        <v>147</v>
      </c>
      <c r="F5" s="52" t="s">
        <v>148</v>
      </c>
      <c r="G5" s="1"/>
    </row>
    <row r="6" spans="1:10" ht="12.75" customHeight="1" x14ac:dyDescent="0.2">
      <c r="A6" s="183" t="s">
        <v>149</v>
      </c>
      <c r="B6" s="62" t="s">
        <v>150</v>
      </c>
      <c r="C6" s="62" t="s">
        <v>151</v>
      </c>
      <c r="D6" s="64"/>
      <c r="E6" s="64"/>
      <c r="F6" s="185"/>
      <c r="J6" s="49"/>
    </row>
    <row r="7" spans="1:10" x14ac:dyDescent="0.2">
      <c r="A7" s="178"/>
      <c r="B7" s="61" t="s">
        <v>77</v>
      </c>
      <c r="C7" s="53" t="s">
        <v>78</v>
      </c>
      <c r="D7" s="53"/>
      <c r="E7" s="53"/>
      <c r="F7" s="186"/>
      <c r="J7" s="49"/>
    </row>
    <row r="8" spans="1:10" x14ac:dyDescent="0.2">
      <c r="A8" s="178"/>
      <c r="B8" s="61" t="s">
        <v>80</v>
      </c>
      <c r="C8" s="61" t="s">
        <v>81</v>
      </c>
      <c r="D8" s="53"/>
      <c r="E8" s="53"/>
      <c r="F8" s="186"/>
    </row>
    <row r="9" spans="1:10" x14ac:dyDescent="0.2">
      <c r="A9" s="178"/>
      <c r="B9" s="61" t="s">
        <v>83</v>
      </c>
      <c r="C9" s="61" t="s">
        <v>84</v>
      </c>
      <c r="D9" s="53"/>
      <c r="E9" s="53"/>
      <c r="F9" s="186"/>
    </row>
    <row r="10" spans="1:10" x14ac:dyDescent="0.2">
      <c r="A10" s="178"/>
      <c r="B10" s="61" t="s">
        <v>86</v>
      </c>
      <c r="C10" s="61" t="s">
        <v>87</v>
      </c>
      <c r="D10" s="53"/>
      <c r="E10" s="53"/>
      <c r="F10" s="186"/>
    </row>
    <row r="11" spans="1:10" ht="25.5" x14ac:dyDescent="0.2">
      <c r="A11" s="178"/>
      <c r="B11" s="61" t="s">
        <v>89</v>
      </c>
      <c r="C11" s="61" t="s">
        <v>90</v>
      </c>
      <c r="D11" s="53"/>
      <c r="E11" s="53"/>
      <c r="F11" s="186"/>
    </row>
    <row r="12" spans="1:10" ht="25.5" x14ac:dyDescent="0.2">
      <c r="A12" s="178"/>
      <c r="B12" s="61" t="s">
        <v>92</v>
      </c>
      <c r="C12" s="61" t="s">
        <v>87</v>
      </c>
      <c r="D12" s="53"/>
      <c r="E12" s="53"/>
      <c r="F12" s="186"/>
    </row>
    <row r="13" spans="1:10" x14ac:dyDescent="0.2">
      <c r="A13" s="178" t="s">
        <v>152</v>
      </c>
      <c r="B13" s="61" t="s">
        <v>96</v>
      </c>
      <c r="C13" s="61" t="s">
        <v>97</v>
      </c>
      <c r="D13" s="53"/>
      <c r="E13" s="53"/>
      <c r="F13" s="186"/>
    </row>
    <row r="14" spans="1:10" x14ac:dyDescent="0.2">
      <c r="A14" s="178"/>
      <c r="B14" s="61" t="s">
        <v>100</v>
      </c>
      <c r="C14" s="61" t="s">
        <v>97</v>
      </c>
      <c r="D14" s="53"/>
      <c r="E14" s="53"/>
      <c r="F14" s="186"/>
    </row>
    <row r="15" spans="1:10" x14ac:dyDescent="0.2">
      <c r="A15" s="178"/>
      <c r="B15" s="61" t="s">
        <v>102</v>
      </c>
      <c r="C15" s="61" t="s">
        <v>97</v>
      </c>
      <c r="D15" s="53"/>
      <c r="E15" s="53"/>
      <c r="F15" s="186"/>
    </row>
    <row r="16" spans="1:10" x14ac:dyDescent="0.2">
      <c r="A16" s="178"/>
      <c r="B16" s="61" t="s">
        <v>103</v>
      </c>
      <c r="C16" s="61" t="s">
        <v>97</v>
      </c>
      <c r="D16" s="53"/>
      <c r="E16" s="53"/>
      <c r="F16" s="186"/>
    </row>
    <row r="17" spans="1:6" x14ac:dyDescent="0.2">
      <c r="A17" s="178"/>
      <c r="B17" s="61" t="s">
        <v>105</v>
      </c>
      <c r="C17" s="61" t="s">
        <v>106</v>
      </c>
      <c r="D17" s="53"/>
      <c r="E17" s="53"/>
      <c r="F17" s="186"/>
    </row>
    <row r="18" spans="1:6" ht="18" customHeight="1" x14ac:dyDescent="0.2">
      <c r="A18" s="178"/>
      <c r="B18" s="61" t="s">
        <v>107</v>
      </c>
      <c r="C18" s="61" t="s">
        <v>108</v>
      </c>
      <c r="D18" s="53"/>
      <c r="E18" s="53"/>
      <c r="F18" s="186"/>
    </row>
    <row r="19" spans="1:6" ht="18" customHeight="1" x14ac:dyDescent="0.2">
      <c r="A19" s="178"/>
      <c r="B19" s="61" t="s">
        <v>110</v>
      </c>
      <c r="C19" s="61" t="s">
        <v>113</v>
      </c>
      <c r="D19" s="53"/>
      <c r="E19" s="53"/>
      <c r="F19" s="186"/>
    </row>
    <row r="20" spans="1:6" ht="18" customHeight="1" x14ac:dyDescent="0.2">
      <c r="A20" s="178"/>
      <c r="B20" s="61" t="s">
        <v>112</v>
      </c>
      <c r="C20" s="61" t="s">
        <v>113</v>
      </c>
      <c r="D20" s="53"/>
      <c r="E20" s="53"/>
      <c r="F20" s="186"/>
    </row>
    <row r="21" spans="1:6" ht="27.75" customHeight="1" x14ac:dyDescent="0.2">
      <c r="A21" s="178" t="s">
        <v>153</v>
      </c>
      <c r="B21" s="61" t="s">
        <v>115</v>
      </c>
      <c r="C21" s="61" t="s">
        <v>154</v>
      </c>
      <c r="D21" s="53"/>
      <c r="E21" s="53"/>
      <c r="F21" s="186"/>
    </row>
    <row r="22" spans="1:6" ht="27.75" customHeight="1" thickBot="1" x14ac:dyDescent="0.25">
      <c r="A22" s="179"/>
      <c r="B22" s="63" t="s">
        <v>118</v>
      </c>
      <c r="C22" s="63" t="s">
        <v>97</v>
      </c>
      <c r="D22" s="65"/>
      <c r="E22" s="65"/>
      <c r="F22" s="187"/>
    </row>
    <row r="25" spans="1:6" x14ac:dyDescent="0.2">
      <c r="A25" t="s">
        <v>155</v>
      </c>
    </row>
  </sheetData>
  <mergeCells count="6">
    <mergeCell ref="A21:A22"/>
    <mergeCell ref="A1:F1"/>
    <mergeCell ref="A3:F3"/>
    <mergeCell ref="F6:F22"/>
    <mergeCell ref="A6:A12"/>
    <mergeCell ref="A13:A20"/>
  </mergeCells>
  <phoneticPr fontId="0" type="noConversion"/>
  <printOptions horizontalCentered="1"/>
  <pageMargins left="1.1811023622047245" right="0.78740157480314965" top="2.3622047244094491" bottom="1.3779527559055118" header="0.78740157480314965" footer="0.39370078740157483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="85" zoomScaleNormal="100" workbookViewId="0">
      <selection activeCell="M12" sqref="M12"/>
    </sheetView>
  </sheetViews>
  <sheetFormatPr baseColWidth="10" defaultColWidth="11.42578125" defaultRowHeight="12.75" x14ac:dyDescent="0.2"/>
  <cols>
    <col min="1" max="1" width="16.42578125" customWidth="1"/>
    <col min="2" max="2" width="34.5703125" bestFit="1" customWidth="1"/>
    <col min="3" max="3" width="28.42578125" customWidth="1"/>
    <col min="4" max="4" width="28.42578125" style="56" customWidth="1"/>
    <col min="5" max="5" width="12.85546875" style="56" customWidth="1"/>
    <col min="6" max="6" width="11.42578125" style="56" customWidth="1"/>
  </cols>
  <sheetData>
    <row r="1" spans="1:10" ht="71.25" customHeight="1" x14ac:dyDescent="0.2">
      <c r="A1" s="176" t="s">
        <v>205</v>
      </c>
      <c r="B1" s="176"/>
      <c r="C1" s="176"/>
      <c r="D1" s="176"/>
      <c r="E1" s="176"/>
      <c r="F1" s="176"/>
      <c r="G1" s="2"/>
    </row>
    <row r="3" spans="1:10" ht="35.25" customHeight="1" x14ac:dyDescent="0.2">
      <c r="A3" s="184" t="s">
        <v>156</v>
      </c>
      <c r="B3" s="184"/>
      <c r="C3" s="184"/>
      <c r="D3" s="184"/>
      <c r="E3" s="184"/>
      <c r="F3" s="184"/>
      <c r="G3" s="2"/>
    </row>
    <row r="4" spans="1:10" ht="13.5" thickBot="1" x14ac:dyDescent="0.25"/>
    <row r="5" spans="1:10" ht="57.75" thickBot="1" x14ac:dyDescent="0.25">
      <c r="A5" s="52" t="s">
        <v>69</v>
      </c>
      <c r="B5" s="52" t="s">
        <v>70</v>
      </c>
      <c r="C5" s="52" t="s">
        <v>71</v>
      </c>
      <c r="D5" s="52" t="s">
        <v>146</v>
      </c>
      <c r="E5" s="52" t="s">
        <v>147</v>
      </c>
      <c r="F5" s="52" t="s">
        <v>157</v>
      </c>
      <c r="G5" s="1"/>
    </row>
    <row r="6" spans="1:10" x14ac:dyDescent="0.2">
      <c r="A6" s="188" t="s">
        <v>122</v>
      </c>
      <c r="B6" s="69" t="s">
        <v>123</v>
      </c>
      <c r="C6" s="64" t="s">
        <v>158</v>
      </c>
      <c r="D6" s="72"/>
      <c r="E6" s="64"/>
      <c r="F6" s="191"/>
      <c r="J6" s="49"/>
    </row>
    <row r="7" spans="1:10" x14ac:dyDescent="0.2">
      <c r="A7" s="189"/>
      <c r="B7" s="66" t="s">
        <v>125</v>
      </c>
      <c r="C7" s="74" t="s">
        <v>126</v>
      </c>
      <c r="D7" s="70"/>
      <c r="E7" s="53"/>
      <c r="F7" s="192"/>
      <c r="J7" s="49"/>
    </row>
    <row r="8" spans="1:10" x14ac:dyDescent="0.2">
      <c r="A8" s="189"/>
      <c r="B8" s="66" t="s">
        <v>127</v>
      </c>
      <c r="C8" s="74" t="s">
        <v>126</v>
      </c>
      <c r="D8" s="70"/>
      <c r="E8" s="53"/>
      <c r="F8" s="192"/>
    </row>
    <row r="9" spans="1:10" x14ac:dyDescent="0.2">
      <c r="A9" s="189"/>
      <c r="B9" s="66" t="s">
        <v>128</v>
      </c>
      <c r="C9" s="74" t="s">
        <v>129</v>
      </c>
      <c r="D9" s="70"/>
      <c r="E9" s="53"/>
      <c r="F9" s="192"/>
    </row>
    <row r="10" spans="1:10" x14ac:dyDescent="0.2">
      <c r="A10" s="189"/>
      <c r="B10" s="66" t="s">
        <v>131</v>
      </c>
      <c r="C10" s="74" t="s">
        <v>132</v>
      </c>
      <c r="D10" s="70"/>
      <c r="E10" s="53"/>
      <c r="F10" s="192"/>
    </row>
    <row r="11" spans="1:10" x14ac:dyDescent="0.2">
      <c r="A11" s="189"/>
      <c r="B11" s="66" t="s">
        <v>134</v>
      </c>
      <c r="C11" s="74" t="s">
        <v>132</v>
      </c>
      <c r="D11" s="70"/>
      <c r="E11" s="53"/>
      <c r="F11" s="192"/>
    </row>
    <row r="12" spans="1:10" x14ac:dyDescent="0.2">
      <c r="A12" s="189"/>
      <c r="B12" s="66" t="s">
        <v>135</v>
      </c>
      <c r="C12" s="74" t="s">
        <v>132</v>
      </c>
      <c r="D12" s="70"/>
      <c r="E12" s="53"/>
      <c r="F12" s="192"/>
    </row>
    <row r="13" spans="1:10" x14ac:dyDescent="0.2">
      <c r="A13" s="189"/>
      <c r="B13" s="66" t="s">
        <v>136</v>
      </c>
      <c r="C13" s="74" t="s">
        <v>132</v>
      </c>
      <c r="D13" s="70"/>
      <c r="E13" s="53"/>
      <c r="F13" s="192"/>
    </row>
    <row r="14" spans="1:10" x14ac:dyDescent="0.2">
      <c r="A14" s="189"/>
      <c r="B14" s="66" t="s">
        <v>137</v>
      </c>
      <c r="C14" s="78" t="s">
        <v>129</v>
      </c>
      <c r="D14" s="70"/>
      <c r="E14" s="53"/>
      <c r="F14" s="192"/>
    </row>
    <row r="15" spans="1:10" x14ac:dyDescent="0.2">
      <c r="A15" s="189"/>
      <c r="B15" s="66" t="s">
        <v>139</v>
      </c>
      <c r="C15" s="78" t="s">
        <v>129</v>
      </c>
      <c r="D15" s="70"/>
      <c r="E15" s="53"/>
      <c r="F15" s="192"/>
    </row>
    <row r="16" spans="1:10" x14ac:dyDescent="0.2">
      <c r="A16" s="189"/>
      <c r="B16" s="67" t="s">
        <v>140</v>
      </c>
      <c r="C16" s="74" t="s">
        <v>159</v>
      </c>
      <c r="D16" s="70"/>
      <c r="E16" s="53"/>
      <c r="F16" s="192"/>
    </row>
    <row r="17" spans="1:6" ht="18" customHeight="1" thickBot="1" x14ac:dyDescent="0.25">
      <c r="A17" s="190"/>
      <c r="B17" s="68" t="s">
        <v>142</v>
      </c>
      <c r="C17" s="75" t="s">
        <v>129</v>
      </c>
      <c r="D17" s="73"/>
      <c r="E17" s="65"/>
      <c r="F17" s="193"/>
    </row>
    <row r="20" spans="1:6" x14ac:dyDescent="0.2">
      <c r="A20" t="s">
        <v>155</v>
      </c>
    </row>
  </sheetData>
  <mergeCells count="4">
    <mergeCell ref="A1:F1"/>
    <mergeCell ref="A3:F3"/>
    <mergeCell ref="A6:A17"/>
    <mergeCell ref="F6:F17"/>
  </mergeCells>
  <phoneticPr fontId="0" type="noConversion"/>
  <printOptions horizontalCentered="1"/>
  <pageMargins left="1.1811023622047245" right="0.78740157480314965" top="2.3622047244094491" bottom="1.3779527559055118" header="0.78740157480314965" footer="0.3937007874015748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Antecedentes</vt:lpstr>
      <vt:lpstr>Inscripciones - Acreditaciones</vt:lpstr>
      <vt:lpstr>Curricular</vt:lpstr>
      <vt:lpstr>Movilidad</vt:lpstr>
      <vt:lpstr>Equipos-Equipamiento</vt:lpstr>
      <vt:lpstr>Obligaciones del contratista</vt:lpstr>
      <vt:lpstr>LCM a completar</vt:lpstr>
      <vt:lpstr>F. Cotización para CA aire</vt:lpstr>
      <vt:lpstr>F. Cotización para CA olores</vt:lpstr>
      <vt:lpstr>F. Cotización para ET aire </vt:lpstr>
      <vt:lpstr>F. Cotización para ET olores</vt:lpstr>
      <vt:lpstr>Pericias</vt:lpstr>
      <vt:lpstr>Formulario de Comp. de montos</vt:lpstr>
      <vt:lpstr>Formulario cotización - Resumen</vt:lpstr>
      <vt:lpstr>'Formulario cotización - Resumen'!Área_de_impresión</vt:lpstr>
    </vt:vector>
  </TitlesOfParts>
  <Manager/>
  <Company>C.E.A.M.S.E.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Bonini Maria Paula</dc:creator>
  <cp:keywords/>
  <dc:description/>
  <cp:lastModifiedBy>Usuario</cp:lastModifiedBy>
  <cp:revision/>
  <dcterms:created xsi:type="dcterms:W3CDTF">2011-08-03T14:21:05Z</dcterms:created>
  <dcterms:modified xsi:type="dcterms:W3CDTF">2025-04-23T12:17:19Z</dcterms:modified>
  <cp:category/>
  <cp:contentStatus/>
</cp:coreProperties>
</file>